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75" windowWidth="15120" windowHeight="6270" firstSheet="5" activeTab="5"/>
  </bookViews>
  <sheets>
    <sheet name="COVER PAGE" sheetId="13" r:id="rId1"/>
    <sheet name="TABLE OF CONTENT" sheetId="14" r:id="rId2"/>
    <sheet name="INTRO AND LEGISLATION" sheetId="15" r:id="rId3"/>
    <sheet name="VIS MISS STRA MAP" sheetId="16" r:id="rId4"/>
    <sheet name="DEPARTMENTS" sheetId="17" r:id="rId5"/>
    <sheet name="HIGH LEVEL SDBIP" sheetId="4" r:id="rId6"/>
    <sheet name="LMTOD" sheetId="1" r:id="rId7"/>
    <sheet name="LBSD" sheetId="2" r:id="rId8"/>
    <sheet name="LMFMV" sheetId="3" r:id="rId9"/>
    <sheet name="LLED" sheetId="5" r:id="rId10"/>
    <sheet name="LGGPP" sheetId="6" r:id="rId11"/>
    <sheet name="MRE" sheetId="18" r:id="rId12"/>
    <sheet name="MCF" sheetId="19" r:id="rId13"/>
    <sheet name="MCEBYVOTE" sheetId="20" r:id="rId14"/>
    <sheet name="APPROVAL" sheetId="12" r:id="rId15"/>
  </sheets>
  <externalReferences>
    <externalReference r:id="rId16"/>
    <externalReference r:id="rId17"/>
    <externalReference r:id="rId18"/>
  </externalReferences>
  <definedNames>
    <definedName name="_ADJ5">'[1]Template names'!$B$71</definedName>
    <definedName name="_xlnm._FilterDatabase" localSheetId="5" hidden="1">'HIGH LEVEL SDBIP'!$A$2:$AB$10</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14">APPROVAL!$A$1:$A$4</definedName>
    <definedName name="_xlnm.Print_Area" localSheetId="0">'COVER PAGE'!$A$1:$N$41</definedName>
    <definedName name="_xlnm.Print_Area" localSheetId="4">DEPARTMENTS!$A$1:$L$28</definedName>
    <definedName name="_xlnm.Print_Area" localSheetId="5">'HIGH LEVEL SDBIP'!$A$1:$AC$35</definedName>
    <definedName name="_xlnm.Print_Area" localSheetId="2">'INTRO AND LEGISLATION'!$A$1:$A$12</definedName>
    <definedName name="_xlnm.Print_Area" localSheetId="10">LGGPP!$A$1:$AC$34</definedName>
    <definedName name="_xlnm.Print_Area" localSheetId="9">LLED!$A$1:$AC$5</definedName>
    <definedName name="_xlnm.Print_Area" localSheetId="8">LMFMV!$A$1:$AB$13</definedName>
    <definedName name="_xlnm.Print_Area" localSheetId="6">LMTOD!$A$1:$AD$39</definedName>
    <definedName name="_xlnm.Print_Area" localSheetId="1">'TABLE OF CONTENT'!$A$1:$A$17</definedName>
    <definedName name="_xlnm.Print_Area" localSheetId="3">'VIS MISS STRA MAP'!$A$1:$Q$37</definedName>
    <definedName name="_xlnm.Print_Titles" localSheetId="5">'HIGH LEVEL SDBIP'!$2:$2</definedName>
    <definedName name="_xlnm.Print_Titles" localSheetId="7">LBSD!$1:$1</definedName>
    <definedName name="_xlnm.Print_Titles" localSheetId="10">LGGPP!$1:$1</definedName>
    <definedName name="_xlnm.Print_Titles" localSheetId="6">LMTOD!$1:$1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N28" i="2" l="1"/>
  <c r="N21" i="2"/>
  <c r="N20" i="2"/>
  <c r="N9" i="2"/>
  <c r="AE28" i="6"/>
  <c r="N23" i="6"/>
  <c r="V5" i="1"/>
</calcChain>
</file>

<file path=xl/sharedStrings.xml><?xml version="1.0" encoding="utf-8"?>
<sst xmlns="http://schemas.openxmlformats.org/spreadsheetml/2006/main" count="4933" uniqueCount="1392">
  <si>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</si>
  <si>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</si>
  <si>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</si>
  <si>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</si>
  <si>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</si>
  <si>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</si>
  <si>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</si>
  <si>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</si>
  <si>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</si>
  <si>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</si>
  <si>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</si>
  <si>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1st Q Target</t>
  </si>
  <si>
    <t>2nd Q Targets</t>
  </si>
  <si>
    <t>3rd Q Targets</t>
  </si>
  <si>
    <t xml:space="preserve">4th Q Targets </t>
  </si>
  <si>
    <t>17/18
R'000</t>
  </si>
  <si>
    <t>Portfolio Of Evidence</t>
  </si>
  <si>
    <t>Dept</t>
  </si>
  <si>
    <t>Integrated Development Planning</t>
  </si>
  <si>
    <t>Good governance and administrative excellence</t>
  </si>
  <si>
    <t>To review the IDP for 2016/2017 financial year by 31 May 2017</t>
  </si>
  <si>
    <t>IDP review for 2015/2016 was completed and approved by Council before 31 May 2014</t>
  </si>
  <si>
    <t>IDP review for 2015/2016 completed and approved by Council by 31 May 2017</t>
  </si>
  <si>
    <t>IDP Review</t>
  </si>
  <si>
    <t>Makhado Municipality</t>
  </si>
  <si>
    <t>Income</t>
  </si>
  <si>
    <t>Operational</t>
  </si>
  <si>
    <t>1/7/2016</t>
  </si>
  <si>
    <t>30/6/2017</t>
  </si>
  <si>
    <t>Complete the IDP analysis phase and conduct the IDP representative forum.</t>
  </si>
  <si>
    <t>Conduct Strategic Planning session and compile the IDP strategic chapter</t>
  </si>
  <si>
    <t>Final IDP submitted to council for adoption by 31 May 2016</t>
  </si>
  <si>
    <t>Council resolutions, Draft IDP, Strategic plan report, Attendance register, Invitations for strategic plan, IDP Consultation attendance register, IDP Analysis phase</t>
  </si>
  <si>
    <t>MM</t>
  </si>
  <si>
    <t xml:space="preserve">Performance Management </t>
  </si>
  <si>
    <t>SDBIP 2015/2016 was developed and submitted to the Mayor within 28 days after approval of the budget</t>
  </si>
  <si>
    <t>SDBIP 2016/2017 developed and submitted to the  Mayor for signature within 28 days after approval of the budget</t>
  </si>
  <si>
    <t>SDBIP Development</t>
  </si>
  <si>
    <t>N/A</t>
  </si>
  <si>
    <t>SDBIP signed by the Mayor  within 28 days after approval of the budget</t>
  </si>
  <si>
    <t>Signed SDBIP</t>
  </si>
  <si>
    <t># of  organisational performance reports developed and submitted to Council by 30 June 2017</t>
  </si>
  <si>
    <t xml:space="preserve">Quarterly performance reports </t>
  </si>
  <si>
    <t>2 (Draft Annual Report 2015/2016 in term of  Section 46 MSA and Fourth Quarter SDBIP performance Report 2014/2015</t>
  </si>
  <si>
    <t>1 (First Quarter SDBIP performance Report 2016/2017)</t>
  </si>
  <si>
    <t>Third Quarter SDBIP performance Report</t>
  </si>
  <si>
    <t>Draft Annual Report, Fourth Quarter SDBIP Report 2014/2015,  First Quarter SDBIP Report 2015/2016, Mid Year Performance Report 2015/2016, Oversight, Final Annual Report, Council Resolutions</t>
  </si>
  <si>
    <t>Performance agreements</t>
  </si>
  <si>
    <t>Signed Performance Agreements</t>
  </si>
  <si>
    <t>4 section 57 managers individual assessment conducted</t>
  </si>
  <si>
    <t>Individual Performance Assessment</t>
  </si>
  <si>
    <t>1/7/2015</t>
  </si>
  <si>
    <t>1 (Annual Assessment 2013/2014)</t>
  </si>
  <si>
    <t>1 (Informal Assessment 2014/2015)</t>
  </si>
  <si>
    <t>Scorecards, Attendance Register</t>
  </si>
  <si>
    <t>Human Resources and Organizational Development</t>
  </si>
  <si>
    <t>Invest in human capital</t>
  </si>
  <si>
    <t>CORP</t>
  </si>
  <si>
    <t>Organogram review</t>
  </si>
  <si>
    <t xml:space="preserve"> Operational </t>
  </si>
  <si>
    <t>Invite inputs from departments regarding the new organogram</t>
  </si>
  <si>
    <t>Submit the final Draft Organogram to Council for approval</t>
  </si>
  <si>
    <t>Personnel Recruitment</t>
  </si>
  <si>
    <t>Recruitment in terms of EE Plan</t>
  </si>
  <si>
    <t>Appointment letters</t>
  </si>
  <si>
    <t># of employee programmes events conducted by 30 June 2017</t>
  </si>
  <si>
    <t>6 events</t>
  </si>
  <si>
    <t>Employee Assistance Campaigns</t>
  </si>
  <si>
    <t>2 events</t>
  </si>
  <si>
    <t>1 event</t>
  </si>
  <si>
    <t>Invitations, attendance registers and close-out report</t>
  </si>
  <si>
    <t>Development of 3 draft policies</t>
  </si>
  <si>
    <t>Special Programs</t>
  </si>
  <si>
    <t>Promote  community and environmental welfare</t>
  </si>
  <si>
    <t>External Bursary Award</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</si>
  <si>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</si>
  <si>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</si>
  <si>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</si>
  <si>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</si>
  <si>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</si>
  <si>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</si>
  <si>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</si>
  <si>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</si>
  <si>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</si>
  <si>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</si>
  <si>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</si>
  <si>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Develop Specification</t>
  </si>
  <si>
    <t>Tender advertisement</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</si>
  <si>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</si>
  <si>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</si>
  <si>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</si>
  <si>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</si>
  <si>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</si>
  <si>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</si>
  <si>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</si>
  <si>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Finalise Roofing</t>
  </si>
  <si>
    <t>Plastering,electrical connection and Plumbing</t>
  </si>
  <si>
    <t>Tilling,Glazing,installation of doors</t>
  </si>
  <si>
    <t>Project completion</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</si>
  <si>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</si>
  <si>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</si>
  <si>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</si>
  <si>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</si>
  <si>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</si>
  <si>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</si>
  <si>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</si>
  <si>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Supply of theodolite</t>
  </si>
  <si>
    <t xml:space="preserve">Upgrading of Dzanani Traders Market 30 June 2017 </t>
  </si>
  <si>
    <t>Upgrading of Dzanani Traders Market</t>
  </si>
  <si>
    <t>Develop Specification for designs and erection of market stalls</t>
  </si>
  <si>
    <t>Appointment  and commencement with designs</t>
  </si>
  <si>
    <t>Erection of Market stalls commencement</t>
  </si>
  <si>
    <t>Development of informal business area Ext 12 by 30 June 2017</t>
  </si>
  <si>
    <t>Informal business area Ext 12 developed  by 30 June 2017</t>
  </si>
  <si>
    <t>Development of informal business area</t>
  </si>
  <si>
    <t>30/06/2017</t>
  </si>
  <si>
    <t xml:space="preserve">Design the plans internally. Develop specifications for tender advertisement </t>
  </si>
  <si>
    <t>Tender advertisement for construction of  informal business area for motor mechanics</t>
  </si>
  <si>
    <t>Appointment  and commencement with construction</t>
  </si>
  <si>
    <t>Construction completed</t>
  </si>
  <si>
    <t>100% (# of application  received/(# of application attended to within 90 days).</t>
  </si>
  <si>
    <t>Permission to Occupy</t>
  </si>
  <si>
    <t>Site inspection report, Register of applications</t>
  </si>
  <si>
    <t>100% (# of housing queries attended within 30 days/# of received)</t>
  </si>
  <si>
    <t>Housing Coordination</t>
  </si>
  <si>
    <t>Complaints letters, Accounts applications, Corresponded letters with CFO</t>
  </si>
  <si>
    <t>100% processed</t>
  </si>
  <si>
    <t>Building Plans</t>
  </si>
  <si>
    <t>100% (# of building plans assessed/# of building plans received)</t>
  </si>
  <si>
    <t>Building plans register</t>
  </si>
  <si>
    <t>100% (# of applications processed/# applications received)</t>
  </si>
  <si>
    <t>Zoning of land</t>
  </si>
  <si>
    <t>Zoning certificates issued</t>
  </si>
  <si>
    <t>Rezoning of land</t>
  </si>
  <si>
    <t>EXCO resolutions</t>
  </si>
  <si>
    <t>100% (# of application for land use rights inspection conducted within 14 days/# of application received)</t>
  </si>
  <si>
    <t>Land Use Management</t>
  </si>
  <si>
    <t>100% (# of applications processed/# of applications received)</t>
  </si>
  <si>
    <t>Occupancy of land</t>
  </si>
  <si>
    <t>100%  (# of applications processed/# of applications received)</t>
  </si>
  <si>
    <t>Copy of occupancy certificates issued</t>
  </si>
  <si>
    <t>Pegging Applications</t>
  </si>
  <si>
    <t>Application Assessment Report, Register of applications</t>
  </si>
  <si>
    <t>Demarcation of sites</t>
  </si>
  <si>
    <t>1000 000 .00</t>
  </si>
  <si>
    <t>Property application</t>
  </si>
  <si>
    <t>% land claims queries coordinated within 30 days after receival</t>
  </si>
  <si>
    <t>100%  (# of queries processed/# of queries received)</t>
  </si>
  <si>
    <t>Land Claims</t>
  </si>
  <si>
    <t>Correspondence letters and emails.</t>
  </si>
  <si>
    <t>100% (# of contravention notices issued within 5 days/# of contravention identified)</t>
  </si>
  <si>
    <t>Duplicate notices</t>
  </si>
  <si>
    <t>Routine Inspection</t>
  </si>
  <si>
    <t>Inspection form, Register</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</si>
  <si>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</si>
  <si>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</si>
  <si>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</si>
  <si>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</si>
  <si>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</si>
  <si>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Proposed names</t>
  </si>
  <si>
    <t>Consultations on proposed names.</t>
  </si>
  <si>
    <t>Draft Street Names</t>
  </si>
  <si>
    <t>Street names completed for R293 Towns</t>
  </si>
  <si>
    <t>Expenditure Report</t>
  </si>
  <si>
    <t>18/19
R'000</t>
  </si>
  <si>
    <t>Designs, Specifications, Advertisement, Appointment letter</t>
  </si>
  <si>
    <t>Specifications, Advertisement, Delivery note.</t>
  </si>
  <si>
    <t xml:space="preserve">Tender advertisement </t>
  </si>
  <si>
    <t>Develop Specification and submit to supply chain management unit.</t>
  </si>
  <si>
    <t>Appointment of service provider. Supply of machine</t>
  </si>
  <si>
    <t>Project Report</t>
  </si>
  <si>
    <t>Purchase aircons needed for 1st quarter</t>
  </si>
  <si>
    <t>Purchase aircons needed for 2nd quarter</t>
  </si>
  <si>
    <t>Purchase aircons needed for 3rd quarter</t>
  </si>
  <si>
    <t>Proof of purchase and installation</t>
  </si>
  <si>
    <t>Paving of the surrounding building</t>
  </si>
  <si>
    <t>Finalise paving of the surrounding building</t>
  </si>
  <si>
    <t>Baseline (2014/2015)</t>
  </si>
  <si>
    <t>Ward/Dept</t>
  </si>
  <si>
    <t>Budget 15/16 R'000</t>
  </si>
  <si>
    <t>4.1. MUNICIPAL TRANSFORMATION AND ORGANISATIONAL DEVELOPMENT (HIGHER SDBIP)</t>
  </si>
  <si>
    <t>Council resolutions, Draft IDP, Attendance register, Invitations for strategic plan, IDP Consultation attendance register.</t>
  </si>
  <si>
    <t>Training</t>
  </si>
  <si>
    <t>Proof of attendance</t>
  </si>
  <si>
    <t>Organogram 2015/2016  was approved</t>
  </si>
  <si>
    <t>Approved Organogram by may 2016</t>
  </si>
  <si>
    <t xml:space="preserve">Minutes and attendance register, Council resolutions, </t>
  </si>
  <si>
    <t>100% (16/16)</t>
  </si>
  <si>
    <t xml:space="preserve">Activity reports  </t>
  </si>
  <si>
    <t>4.2. BASIC SERVICE DELIVERY AND INFRASTRUCTURE DEVELOPMENT (HIGHER SDBIP)</t>
  </si>
  <si>
    <t>Waste Management</t>
  </si>
  <si>
    <t xml:space="preserve">Operational </t>
  </si>
  <si>
    <t>MM and COMM</t>
  </si>
  <si>
    <t>Parks and Recreation</t>
  </si>
  <si>
    <t xml:space="preserve">Development of  Parks </t>
  </si>
  <si>
    <t xml:space="preserve">5047 park,Civic Centre Park+ Tshirululuni/Meerkat </t>
  </si>
  <si>
    <t>20 &amp; 21</t>
  </si>
  <si>
    <t xml:space="preserve">                        -   </t>
  </si>
  <si>
    <t>Approval memo. RFP, appointment letter, Completion certificate</t>
  </si>
  <si>
    <t>COMM</t>
  </si>
  <si>
    <t>Electricity Provision</t>
  </si>
  <si>
    <t>Accessible basic and infrastructure services</t>
  </si>
  <si>
    <t>Electrification of households</t>
  </si>
  <si>
    <t>Ward 23,25,03</t>
  </si>
  <si>
    <t xml:space="preserve"> INCOME </t>
  </si>
  <si>
    <t>Proof of connections to targeted households</t>
  </si>
  <si>
    <t>MM and TECH</t>
  </si>
  <si>
    <t>Roads, Bridges and Storm water</t>
  </si>
  <si>
    <t>18.9km</t>
  </si>
  <si>
    <t xml:space="preserve">Upgrading of roads  </t>
  </si>
  <si>
    <t>Ward 23, 21, 13,04</t>
  </si>
  <si>
    <t>MIG</t>
  </si>
  <si>
    <t>Project progress report, Certificate of completion</t>
  </si>
  <si>
    <t>TECH</t>
  </si>
  <si>
    <t>Sports Facilities</t>
  </si>
  <si>
    <t>Evaluation, Adjudication and Appointment of Contractor.</t>
  </si>
  <si>
    <t> Building and Construction</t>
  </si>
  <si>
    <t>Advertisement copy, appointment letter,project progress report, handover report</t>
  </si>
  <si>
    <t>4.3. MUNICIPAL FINANCE MANAGEMENT AND VIABILITY (LOWER SDBIP)</t>
  </si>
  <si>
    <t>Financial Statements</t>
  </si>
  <si>
    <t>Sound Financial Management and viability</t>
  </si>
  <si>
    <t>Unqualified audit opinion</t>
  </si>
  <si>
    <t>Unqualified audit opinion obtained</t>
  </si>
  <si>
    <t>Expenditure management</t>
  </si>
  <si>
    <t>75% (Total budget spent/Total budget)</t>
  </si>
  <si>
    <t>75 (Total budget spent/Total budget)</t>
  </si>
  <si>
    <t>Capital Budget</t>
  </si>
  <si>
    <t xml:space="preserve">Aministration </t>
  </si>
  <si>
    <t>OPEX</t>
  </si>
  <si>
    <t>Quarterly Financial Report</t>
  </si>
  <si>
    <t>MM and All Directors</t>
  </si>
  <si>
    <t>100% (Total budget spent/Total budget)</t>
  </si>
  <si>
    <t>INEP</t>
  </si>
  <si>
    <t>FMG</t>
  </si>
  <si>
    <t>100% (80000)</t>
  </si>
  <si>
    <t>B&amp;T</t>
  </si>
  <si>
    <t>Revenue Management</t>
  </si>
  <si>
    <t>Sound financial management and viability</t>
  </si>
  <si>
    <t xml:space="preserve">90% (308004300)
</t>
  </si>
  <si>
    <t>Revenue Collection</t>
  </si>
  <si>
    <t>Section 71 report (c1 schedule)</t>
  </si>
  <si>
    <t>4.4. LOCAL ECONOMIC DEVELOPMENT (HIGHER SDBIP)</t>
  </si>
  <si>
    <t>Local Economic Development</t>
  </si>
  <si>
    <t>Invest in local economy</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</si>
  <si>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</si>
  <si>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</si>
  <si>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</si>
  <si>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</si>
  <si>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</si>
  <si>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</si>
  <si>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</si>
  <si>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</si>
  <si>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Risk Management activities</t>
  </si>
  <si>
    <t>Risk Management Register and Reports</t>
  </si>
  <si>
    <t>Policies and By Laws</t>
  </si>
  <si>
    <t>Reviewing of Municipal By-laws</t>
  </si>
  <si>
    <t>Council resolutions, Copies of approved by laws.</t>
  </si>
  <si>
    <t>Internal Auditing</t>
  </si>
  <si>
    <t>Internal Audit projects</t>
  </si>
  <si>
    <t>Copy of the plan</t>
  </si>
  <si>
    <t>Information Technology</t>
  </si>
  <si>
    <t>IT Projects</t>
  </si>
  <si>
    <t>Civic Center</t>
  </si>
  <si>
    <t>R3000,000</t>
  </si>
  <si>
    <t>Advertisement for RFP</t>
  </si>
  <si>
    <t>Council Services</t>
  </si>
  <si>
    <t>Council meetings</t>
  </si>
  <si>
    <t>Minutes, Attendance register, notice of invitations.</t>
  </si>
  <si>
    <t>Communication</t>
  </si>
  <si>
    <t>Communication projects</t>
  </si>
  <si>
    <t>Ward 20</t>
  </si>
  <si>
    <t>R20,000.00</t>
  </si>
  <si>
    <t>TVs and payment certificates</t>
  </si>
  <si>
    <t xml:space="preserve">Public Participation </t>
  </si>
  <si>
    <t>Attendance register and Programme</t>
  </si>
  <si>
    <t>Priority Issue</t>
  </si>
  <si>
    <t>Location/Ward</t>
  </si>
  <si>
    <t>1st quarter</t>
  </si>
  <si>
    <t>2nd quarter</t>
  </si>
  <si>
    <t>3rd quarter</t>
  </si>
  <si>
    <t>4th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</si>
  <si>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</si>
  <si>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</si>
  <si>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</si>
  <si>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</si>
  <si>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</si>
  <si>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</si>
  <si>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</si>
  <si>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</si>
  <si>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 N/A </t>
  </si>
  <si>
    <t>Write a request letter to sector departments and municipal regional offices. Requesting information about new buildings and new employees in key positions e.g circuit managers</t>
  </si>
  <si>
    <t xml:space="preserve">Update received information into the Disaster Management Plan. Draft Disaster Management Plan completed. </t>
  </si>
  <si>
    <t>Submission of the Disaster Management Plan to the IDP Manager for submission to Council</t>
  </si>
  <si>
    <t>Letter of request
Copies of received information
Draft Disaster Management Plan
Final Reviewed Disaster Management Plan</t>
  </si>
  <si>
    <t>Library Services</t>
  </si>
  <si>
    <t>Roof damaged</t>
  </si>
  <si>
    <t>Project Progress report</t>
  </si>
  <si>
    <t>To develop the Landfillsite and recycling centre by 30 June 2016</t>
  </si>
  <si>
    <t>Landfill site makhado + recycling centre is completed</t>
  </si>
  <si>
    <t xml:space="preserve">Development of Landfillsite </t>
  </si>
  <si>
    <t xml:space="preserve">  5 000 000.00                  -   </t>
  </si>
  <si>
    <t>Approval to commence with the project from the MM, Development of specification and submit to SCM.</t>
  </si>
  <si>
    <t>Advertisent for tendering. Evaluation, Adjudication and appointment of a service provider.</t>
  </si>
  <si>
    <t>Development of designs and drawings (Geotechnical report)</t>
  </si>
  <si>
    <t>Construction of 1 x evaporation ponds (excavation, levelling, linning)</t>
  </si>
  <si>
    <t>Approval memo, Specifications, Advertisement copy, Appointment letter, Geaotech report</t>
  </si>
  <si>
    <t>Approval to commence with the project from the MM.  Development of specifications and submit to the SCM. Advertisement of the tender.</t>
  </si>
  <si>
    <t>Appointment of service providers</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</si>
  <si>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</si>
  <si>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</si>
  <si>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</si>
  <si>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</si>
  <si>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Approval to commence with the project from the MM. Request for proposal from service providers.</t>
  </si>
  <si>
    <t>Development of the park in line with the proposal</t>
  </si>
  <si>
    <t>Complete the development of the park</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</si>
  <si>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</si>
  <si>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</si>
  <si>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</si>
  <si>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</si>
  <si>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</si>
  <si>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</si>
  <si>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No ablution facilities</t>
  </si>
  <si>
    <t>Construction of Tshikota cemetery ablution facilities completed</t>
  </si>
  <si>
    <t>Construction of Tshikota cemetery ablution facilities</t>
  </si>
  <si>
    <t xml:space="preserve">Appointment of service providers, start with the design of the ablution plans and submit to building section for approval </t>
  </si>
  <si>
    <t>Completion of project</t>
  </si>
  <si>
    <t>Protection Services</t>
  </si>
  <si>
    <t>To purchase special Garage Roller Door for VTS and 2x 30m long chains</t>
  </si>
  <si>
    <t>Special Garage Roller Door for VTS and 2x 30m long chains</t>
  </si>
  <si>
    <t xml:space="preserve">Development of specifications, advertisement of the tender, evaluation, adjudication, appointment of a service provider, issue order, delivery of the vehicle. </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</si>
  <si>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</si>
  <si>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</si>
  <si>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</si>
  <si>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</si>
  <si>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</si>
  <si>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</si>
  <si>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</si>
  <si>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</si>
  <si>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</si>
  <si>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Completion certificate</t>
  </si>
  <si>
    <t>Establishment of Watervaal Registering Authority  completed</t>
  </si>
  <si>
    <t xml:space="preserve">Establishment of Watervaal Registering Authority </t>
  </si>
  <si>
    <t>Waterval Traffic Station</t>
  </si>
  <si>
    <t>Purchase order</t>
  </si>
  <si>
    <t>Air Conditioners replaced</t>
  </si>
  <si>
    <t>Air Conditioners</t>
  </si>
  <si>
    <t>Replacement of air conditioner</t>
  </si>
  <si>
    <t>Makhado</t>
  </si>
  <si>
    <t xml:space="preserve">Advertisement </t>
  </si>
  <si>
    <t>Adjudication</t>
  </si>
  <si>
    <t>Appointment of service provider</t>
  </si>
  <si>
    <t>Advertisement , Adjudication minutes, appointment  letter and Job Cards</t>
  </si>
  <si>
    <t>Mini Subs replaced</t>
  </si>
  <si>
    <t>Mini Subs</t>
  </si>
  <si>
    <t xml:space="preserve"> Develop specification, </t>
  </si>
  <si>
    <t>Requisitions and orders</t>
  </si>
  <si>
    <t>Delivery of materials</t>
  </si>
  <si>
    <t>Specification, orders, GRV</t>
  </si>
  <si>
    <t>To procure MV Cable 70 mm 11kv by 31  March 2017</t>
  </si>
  <si>
    <t>MV Cable 70mm 11kV  procured</t>
  </si>
  <si>
    <t xml:space="preserve">  MV Cable 70mm 11kV</t>
  </si>
  <si>
    <t>Ring Main Units 11 kV ( RMU)  delivered and installed</t>
  </si>
  <si>
    <t>Ring Main Units 11 kV ( RMU)</t>
  </si>
  <si>
    <t xml:space="preserve">List of Labourer, Completion certificate </t>
  </si>
  <si>
    <t>To upgrade Shefeera Line by 30 June 2017</t>
  </si>
  <si>
    <t>Upgrade Shefeera Line</t>
  </si>
  <si>
    <t xml:space="preserve">Design, Appointment of labour, procurement of PPE, bush clearing and pegging. </t>
  </si>
  <si>
    <t>Excavating pole holes, dress and plant poles</t>
  </si>
  <si>
    <t>To upgrade and reroute Beaufort West line by 30 June 2017</t>
  </si>
  <si>
    <t>Reroute of Beaufort West line  upgraded</t>
  </si>
  <si>
    <t>Upgrade and reroute Beaufort West line</t>
  </si>
  <si>
    <t xml:space="preserve"> Beaufort West line</t>
  </si>
  <si>
    <t>Desings and  Advertisement</t>
  </si>
  <si>
    <t xml:space="preserve">Adjudication </t>
  </si>
  <si>
    <t>Appointment of service provider and site handover</t>
  </si>
  <si>
    <t xml:space="preserve">Project completion </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</si>
  <si>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</si>
  <si>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</si>
  <si>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</si>
  <si>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</si>
  <si>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Advertisement for Engineer</t>
  </si>
  <si>
    <t>Appointment of the  engineer</t>
  </si>
  <si>
    <t>Appointment of the cotractor, Site handover</t>
  </si>
  <si>
    <t>Advertisement, adjudication minutes and appointment letters and completion certificate</t>
  </si>
  <si>
    <t>To upgrade Mountain line by 30 June 2017</t>
  </si>
  <si>
    <t>Mountain line upgraded</t>
  </si>
  <si>
    <t>Upgrading Mountain line</t>
  </si>
  <si>
    <t>To replace channel cover by 30 June 2017</t>
  </si>
  <si>
    <t>Replacement of  channel cover completed</t>
  </si>
  <si>
    <t>Substation channel cover replacements</t>
  </si>
  <si>
    <t>Evaluation</t>
  </si>
  <si>
    <t xml:space="preserve">Issuing of purchase  order </t>
  </si>
  <si>
    <t xml:space="preserve">Completion </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</si>
  <si>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</si>
  <si>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</si>
  <si>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</si>
  <si>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</si>
  <si>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</si>
  <si>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</si>
  <si>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</si>
  <si>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</si>
  <si>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</si>
  <si>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</si>
  <si>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</si>
  <si>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</si>
  <si>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</si>
  <si>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</si>
  <si>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</si>
  <si>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</si>
  <si>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</si>
  <si>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</si>
  <si>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Appointment of contractor's labour, surveying of poleholes, excarvating poleholes</t>
  </si>
  <si>
    <t>Dress and planting of poles, stringing of conductors</t>
  </si>
  <si>
    <t>Service connections</t>
  </si>
  <si>
    <t>Partial handover and customer data, AS build drawings/ENS, closing of spans, energising and testing, Switchong on, final handover and completion certicicate</t>
  </si>
  <si>
    <t>Appointment letter, project progress report, completion certificate</t>
  </si>
  <si>
    <t xml:space="preserve"> INEP </t>
  </si>
  <si>
    <t>Specifications, advertisement, appointment letter, Designs, Minutes of site handover, labourer appointment report, project progress report</t>
  </si>
  <si>
    <t xml:space="preserve"> INEP /income</t>
  </si>
  <si>
    <t>Progress report and Completion certificate</t>
  </si>
  <si>
    <t xml:space="preserve">Tshikhwani/ Rathidili </t>
  </si>
  <si>
    <t>Maname Paradise</t>
  </si>
  <si>
    <t>Mavhunga Muromani</t>
  </si>
  <si>
    <t>Mammburu</t>
  </si>
  <si>
    <t xml:space="preserve">Tshiozwi/ Gogobole phase 2 </t>
  </si>
  <si>
    <t xml:space="preserve">Magau/ Makhitha/Tshikodobo/ Zamekomste phase 2 </t>
  </si>
  <si>
    <t xml:space="preserve">Madabani </t>
  </si>
  <si>
    <t xml:space="preserve">Manavhela/ Madodonga phase 2 </t>
  </si>
  <si>
    <t>OK/ Shoprite Traders market revitalization project</t>
  </si>
  <si>
    <t>Roads, Bridges and Stormwater</t>
  </si>
  <si>
    <t xml:space="preserve">Sereni Themba to Mashamba post office  ( phase 3)  </t>
  </si>
  <si>
    <t>Advertisement for Construction and appointment of contractor</t>
  </si>
  <si>
    <t xml:space="preserve">Site establishment, Setting out, construction fo sub base (20%) </t>
  </si>
  <si>
    <t>Completion of base, priming at 100%</t>
  </si>
  <si>
    <t>Surfacing, completion of caps, road markings and signs and sihandover</t>
  </si>
  <si>
    <t>Site establishment report, project progress report, handover report</t>
  </si>
  <si>
    <t>Rehabilittion of Waterval streets and stormwater by 30 June 2017</t>
  </si>
  <si>
    <t>Rehabilittion of Waterval streets and stormwater compeleted</t>
  </si>
  <si>
    <t>Waterval streets and stormwater rehabilittion</t>
  </si>
  <si>
    <t>Develop terms of ref and submit to SCM</t>
  </si>
  <si>
    <t>Advertisement to appoint consulting engineer.</t>
  </si>
  <si>
    <t>Appoint consultant and complete designs</t>
  </si>
  <si>
    <t>Advertise for contractor</t>
  </si>
  <si>
    <t>Terms of ref, Advert</t>
  </si>
  <si>
    <t>To construct Piesanghoek to Khunda road and stormwater Phase II by 30 June 2017</t>
  </si>
  <si>
    <t>Piesanghoek to Khunda road and stormwater Phase II</t>
  </si>
  <si>
    <t>To construct a new bridge at Mudimeli by 2018</t>
  </si>
  <si>
    <t>Mudimeli bridge completed by 2018</t>
  </si>
  <si>
    <t>Mudimeli bridge</t>
  </si>
  <si>
    <t>Procurementprocess for contractor and appointment of contractor</t>
  </si>
  <si>
    <t>Foundation 100% done and the columns</t>
  </si>
  <si>
    <t>Construction of concrete walls, decking of bridge and wing walls</t>
  </si>
  <si>
    <t>Completion of the bridge, guard rails and practical handover</t>
  </si>
  <si>
    <t>Specifications, advertisement, appointment letter, project progress report</t>
  </si>
  <si>
    <t>To construct  Tshivhuyuni sports and recreational facilities by 30 June 2017</t>
  </si>
  <si>
    <t>Construction of Tshivhuyuni sports and recreational facilities completed</t>
  </si>
  <si>
    <t xml:space="preserve">Construction of Tshivhuyuni sports and recreational facilities </t>
  </si>
  <si>
    <t>Advertisent to appoint consulting engineer.</t>
  </si>
  <si>
    <t>To develop refuse transfer station for Waterval Region by  30 June 2017</t>
  </si>
  <si>
    <t>Development of refuse transfer station for Waterval Region</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</si>
  <si>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</si>
  <si>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</si>
  <si>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</si>
  <si>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</si>
  <si>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To construct Industrial Paving of gate  VTS - entrance by 30 June 2017</t>
  </si>
  <si>
    <t>Industrial Paving of gate  VTS - entrance comp;le</t>
  </si>
  <si>
    <t>Industrial Paving of gate  VTS - entrance</t>
  </si>
  <si>
    <t>Advertisement for appointment of Contractors</t>
  </si>
  <si>
    <t>Setting out and construction of fence
Finalisation of the fence</t>
  </si>
  <si>
    <t>Handing over</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</si>
  <si>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</si>
  <si>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</si>
  <si>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</si>
  <si>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</si>
  <si>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</si>
  <si>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</si>
  <si>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</si>
  <si>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</si>
  <si>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</si>
  <si>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</si>
  <si>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</si>
  <si>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</si>
  <si>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</si>
  <si>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</si>
  <si>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</si>
  <si>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</si>
  <si>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Complete earthworks and layer works</t>
  </si>
  <si>
    <t xml:space="preserve">Complete pavilions, ablution faciities, irrigation system and parking area  </t>
  </si>
  <si>
    <t xml:space="preserve">Paying of grass, electrification and water reticulation  </t>
  </si>
  <si>
    <t>Progress report and completion certificate</t>
  </si>
  <si>
    <t>Refurbishment of Caravan Park buildings 30 June 2017</t>
  </si>
  <si>
    <t>Refurbishment of Caravan Park buildings</t>
  </si>
  <si>
    <t>Specification, advertisement</t>
  </si>
  <si>
    <t>Appointment of contractor</t>
  </si>
  <si>
    <t>Repair of roof,ceiling, plumbing</t>
  </si>
  <si>
    <t>Advertisement , Appointment letter and completion certificate</t>
  </si>
  <si>
    <t>To construct Standby quarter perimeter wall by 31 March 2017</t>
  </si>
  <si>
    <t>To construct Civic Centre external wall Painting 30 June 2017</t>
  </si>
  <si>
    <t>Civic Centre external wall Painting</t>
  </si>
  <si>
    <t>Develop spec and submit to SCM</t>
  </si>
  <si>
    <t>Advertise to appoint service provider</t>
  </si>
  <si>
    <t>Spec, Advert and completion certificate</t>
  </si>
  <si>
    <t>Gravel</t>
  </si>
  <si>
    <t>Rehabilitation of Internal Streets completed</t>
  </si>
  <si>
    <t xml:space="preserve">Rehabilitation of Internal Streets </t>
  </si>
  <si>
    <t>Develop and submit spec to SCM</t>
  </si>
  <si>
    <t>Advertise to appoint contractor</t>
  </si>
  <si>
    <t>To remove underground fuel tanks and rehabilitate the soil 30 June 2017</t>
  </si>
  <si>
    <t xml:space="preserve">Remove underground fuel tanks and rehabilitate the soil </t>
  </si>
  <si>
    <t>Specifications, Advertisement, Appointment letter, delivery note</t>
  </si>
  <si>
    <t>Freedom Lusaka Phase 2</t>
  </si>
  <si>
    <t>Baseline (2015/2015)</t>
  </si>
  <si>
    <t>End date</t>
  </si>
  <si>
    <t>16/17
R'000</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</si>
  <si>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</si>
  <si>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</si>
  <si>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</si>
  <si>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</si>
  <si>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</si>
  <si>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</si>
  <si>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</si>
  <si>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</si>
  <si>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Draft Reviewed Revenue enhancement policies (Rates, Tariff, Credit Control, Bad Debts)</t>
  </si>
  <si>
    <t>Final Reviewed Revenue enhancement policies  (Rates, Tariff, Credit Control, Debts Collection)</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</si>
  <si>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</si>
  <si>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</si>
  <si>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</si>
  <si>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</si>
  <si>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</si>
  <si>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 and Council Resolution</t>
  </si>
  <si>
    <t>To submit the Financial statements submitted to AG by 31 August 2016</t>
  </si>
  <si>
    <t>Financial statements was compiled and submit to AG</t>
  </si>
  <si>
    <t>Financial statements compiled and submit to AG</t>
  </si>
  <si>
    <t>Financial statements compiled and submitted to AG</t>
  </si>
  <si>
    <t xml:space="preserve">Copy of Financial statements </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</si>
  <si>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</si>
  <si>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</si>
  <si>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</si>
  <si>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</si>
  <si>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</si>
  <si>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Council Resolution</t>
  </si>
  <si>
    <t>Asset Management</t>
  </si>
  <si>
    <t>Schedules of Asset Register movement</t>
  </si>
  <si>
    <t>Makhado annual show was hosted</t>
  </si>
  <si>
    <t>Makhado annual show hosted</t>
  </si>
  <si>
    <t>Annual Show</t>
  </si>
  <si>
    <t>Host official opening and the Three Days Makhado Annual Show.</t>
  </si>
  <si>
    <t>Annual Show Report and Audited Financial Statements</t>
  </si>
  <si>
    <t>LED Strategy</t>
  </si>
  <si>
    <t>LED strategy implementation report</t>
  </si>
  <si>
    <t>Budget 16/17R'000</t>
  </si>
  <si>
    <t>To cordinate Stategic and operational Risk Assessment and review and approval of risk and fraud management policies by 30 June 2017</t>
  </si>
  <si>
    <t>7 risk activities cordinated</t>
  </si>
  <si>
    <t>Risk Management project</t>
  </si>
  <si>
    <t xml:space="preserve">Strategic and  Operational Risk Assessment Report developed  / coordinated  and review and approval of the folllowing policies, plans and strategies:                                
- Risk Management Plan 2016/2017 
- Risk Management Policy and Strategy, 
- Fraud Management Policy 
- Fraud and Corruption Procedure Manual
- Loss Control Policy
- Fraud Response Plan developed, 
</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</si>
  <si>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</si>
  <si>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</si>
  <si>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</si>
  <si>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</si>
  <si>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</si>
  <si>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Cordinate1 Risk Management Committee meeting</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</si>
  <si>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</si>
  <si>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</si>
  <si>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</si>
  <si>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</si>
  <si>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</si>
  <si>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</si>
  <si>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</si>
  <si>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Compile public participation policy and submit to Council for approval of Draft Policy</t>
  </si>
  <si>
    <t>Conduct public consultation of the draft public participation policy</t>
  </si>
  <si>
    <t>Submit the final version of the Public Participation Policy to Council for approval</t>
  </si>
  <si>
    <t xml:space="preserve">Approved draft policy
Notice for the meeting
Programmes and attendance register
Final approve policy
</t>
  </si>
  <si>
    <t>Support services for monthly ward committee meetings</t>
  </si>
  <si>
    <t xml:space="preserve">Minutes, Attendance register, 
Ward committee quarterly report
</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</si>
  <si>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</si>
  <si>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</si>
  <si>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</si>
  <si>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Internal Audit Charter, Audit and Performance Audit Charter developed and submitted to council for approval by  30th June 2015</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</si>
  <si>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</si>
  <si>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</si>
  <si>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</si>
  <si>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</si>
  <si>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</si>
  <si>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</si>
  <si>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</si>
  <si>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</si>
  <si>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</si>
  <si>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</si>
  <si>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</si>
  <si>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</si>
  <si>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</si>
  <si>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</si>
  <si>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</si>
  <si>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</si>
  <si>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</si>
  <si>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</si>
  <si>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Project sign off</t>
  </si>
  <si>
    <t>Phase 1  done</t>
  </si>
  <si>
    <t>Complete network upgrades</t>
  </si>
  <si>
    <t>Upgrade network infrastructure</t>
  </si>
  <si>
    <t>Civic Center and regional offices</t>
  </si>
  <si>
    <t>Server harddrive installed</t>
  </si>
  <si>
    <t>Server harddrive</t>
  </si>
  <si>
    <t>Compile specification, call for quatationt</t>
  </si>
  <si>
    <t>Evaluate quoate and appoint service provider</t>
  </si>
  <si>
    <t>Install and commission</t>
  </si>
  <si>
    <t>Network infrastructure new offices Civic Center</t>
  </si>
  <si>
    <t>Link of telephone and computer services between Civi centre and new building</t>
  </si>
  <si>
    <t>Installation of new points and telephone and cables</t>
  </si>
  <si>
    <t>Only two telephone points</t>
  </si>
  <si>
    <t>New VEEAM backup server function</t>
  </si>
  <si>
    <t xml:space="preserve"> VEEAM backup server</t>
  </si>
  <si>
    <t>Compile specification, call for quatation</t>
  </si>
  <si>
    <t>Add extra telephone points at Municipal Stores complex</t>
  </si>
  <si>
    <t>Telephone points at Municipal Stores complex</t>
  </si>
  <si>
    <t>31/03/2017</t>
  </si>
  <si>
    <t>Compile specification, call for quatation from the existing service provider</t>
  </si>
  <si>
    <t>Deliver install and commission telephone services</t>
  </si>
  <si>
    <t>Testing and project signed off</t>
  </si>
  <si>
    <t>No ICT strategy</t>
  </si>
  <si>
    <t>Implementation MCGICTP, 2015</t>
  </si>
  <si>
    <t>Evaluate tenders and appoint service provider</t>
  </si>
  <si>
    <t>ESS Software (for  employee leave application apart from existing VIP Leave module)</t>
  </si>
  <si>
    <t>Council meeting</t>
  </si>
  <si>
    <t>Executive Committee Meetings</t>
  </si>
  <si>
    <t>31/12/2017</t>
  </si>
  <si>
    <t>Distribute for comments of all departments</t>
  </si>
  <si>
    <t xml:space="preserve">Submit reviewed Service Standards to Council for approval </t>
  </si>
  <si>
    <t>Approved 2015 Batho Pele Service Standards</t>
  </si>
  <si>
    <t>To develop a comprehensive website policy by 31 December 2016</t>
  </si>
  <si>
    <t>Council approved website policy</t>
  </si>
  <si>
    <t>Comprehensive website policy</t>
  </si>
  <si>
    <t>Imbizo Feedback Session</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</si>
  <si>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</si>
  <si>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</si>
  <si>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</si>
  <si>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</si>
  <si>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</si>
  <si>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</si>
  <si>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Communication Strategy</t>
  </si>
  <si>
    <t>Communication Strategy reviewed</t>
  </si>
  <si>
    <t>Review of Communication Strategy</t>
  </si>
  <si>
    <t>Budget Year 2016/17</t>
  </si>
  <si>
    <t>Medium Term Revenue and Expenditure Framework</t>
  </si>
  <si>
    <t>July</t>
  </si>
  <si>
    <t>August</t>
  </si>
  <si>
    <t>Sept.</t>
  </si>
  <si>
    <t>October</t>
  </si>
  <si>
    <t>November</t>
  </si>
  <si>
    <t>December</t>
  </si>
  <si>
    <t>January</t>
  </si>
  <si>
    <t>February</t>
  </si>
  <si>
    <t>March</t>
  </si>
  <si>
    <t>April</t>
  </si>
  <si>
    <t>May</t>
  </si>
  <si>
    <t>June</t>
  </si>
  <si>
    <t>Budget Year +1 2017/18</t>
  </si>
  <si>
    <t>Budget Year +2 2018/19</t>
  </si>
  <si>
    <t>Cash Receipts By Source</t>
  </si>
  <si>
    <t>Property rates</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</si>
  <si>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</si>
  <si>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</si>
  <si>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</si>
  <si>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</si>
  <si>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</si>
  <si>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</si>
  <si>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</si>
  <si>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</si>
  <si>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</si>
  <si>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</si>
  <si>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</si>
  <si>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</si>
  <si>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 receipts - operational</t>
  </si>
  <si>
    <t>Other revenue</t>
  </si>
  <si>
    <t>Cash Receipts by Source</t>
  </si>
  <si>
    <t>Other Cash Flows by Source</t>
  </si>
  <si>
    <t>Proceeds on disposal of PPE</t>
  </si>
  <si>
    <t>Short term loans</t>
  </si>
  <si>
    <t>Borrowing long term/refinancing</t>
  </si>
  <si>
    <t>Increase (decrease) in consumer deposits</t>
  </si>
  <si>
    <t>Decrease (Increase) in non-current debtors</t>
  </si>
  <si>
    <t>Decrease (increase) other non-current receivables</t>
  </si>
  <si>
    <t>Decrease (increase) in non-current investments</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</si>
  <si>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</si>
  <si>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</si>
  <si>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</si>
  <si>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</si>
  <si>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</si>
  <si>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</si>
  <si>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</si>
  <si>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</si>
  <si>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</si>
  <si>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</si>
  <si>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</si>
  <si>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</si>
  <si>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</si>
  <si>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Capital assets</t>
  </si>
  <si>
    <t>Repayment of borrowing</t>
  </si>
  <si>
    <t>Other Cash Flows/Payments</t>
  </si>
  <si>
    <t>Total Cash Payments by Type</t>
  </si>
  <si>
    <t>NET INCREASE/(DECREASE) IN CASH HELD</t>
  </si>
  <si>
    <t>Cash/cash equivalents at the month/year end:</t>
  </si>
  <si>
    <t>References</t>
  </si>
  <si>
    <t>Terms of reference, Advertisement, designs</t>
  </si>
  <si>
    <t>% of new acquisitions updated into the Asset Register by 30 June 2017</t>
  </si>
  <si>
    <t>Reviewed Supply Chain Management policy submitted to council</t>
  </si>
  <si>
    <t>Send the policy to departments for inputs</t>
  </si>
  <si>
    <t>Final budget approved by Council by 31 May 2017</t>
  </si>
  <si>
    <t>100% (1600000)</t>
  </si>
  <si>
    <t>Send request to departments for proposed budget. Draft budget tabled  to council by 31 March 2017</t>
  </si>
  <si>
    <t>Description</t>
  </si>
  <si>
    <t>Revenue By Source</t>
  </si>
  <si>
    <t>Transfers recognised - operational</t>
  </si>
  <si>
    <t>Gains on disposal of PPE</t>
  </si>
  <si>
    <t>Expenditure By Type</t>
  </si>
  <si>
    <t>Debt impairment</t>
  </si>
  <si>
    <t>Depreciation &amp; asset impairment</t>
  </si>
  <si>
    <t>Bulk purchases</t>
  </si>
  <si>
    <t>Loss on disposal of PPE</t>
  </si>
  <si>
    <t>Total Expenditure</t>
  </si>
  <si>
    <t>Surplus/(Deficit)</t>
  </si>
  <si>
    <t>Transfers recognised - capital</t>
  </si>
  <si>
    <t>Contributed assets</t>
  </si>
  <si>
    <t>Surplus/(Deficit) after capital transfers &amp; contributions</t>
  </si>
  <si>
    <t>check</t>
  </si>
  <si>
    <t>Ref</t>
  </si>
  <si>
    <t>Vote 1 - EXECUTIVE AND COUNCIL</t>
  </si>
  <si>
    <t>Vote 2 - WASTE MANAGEMENT</t>
  </si>
  <si>
    <t>Vote 4 - WATER</t>
  </si>
  <si>
    <t>Vote 5 - ELECTRICITY</t>
  </si>
  <si>
    <t>Vote 6 - CORPORATE SERVICES</t>
  </si>
  <si>
    <t>Vote 7 - PLANNING AND DEVELOPMENT</t>
  </si>
  <si>
    <t>Vote 8 - COMMUNITY AND SOCIAL SERVICES</t>
  </si>
  <si>
    <t>Vote 9 - HOUSING</t>
  </si>
  <si>
    <t>Capital single-year expenditure sub-total</t>
  </si>
  <si>
    <t>Total Capital Expenditure</t>
  </si>
  <si>
    <t>1. Table should be completed as either Multi-Year expenditure appropriation or Budget Year and Forward Year estimates</t>
  </si>
  <si>
    <t>Terms of ref, Advert, Designs, Appointment letter for consultants</t>
  </si>
  <si>
    <t>Ward 12</t>
  </si>
  <si>
    <t>Opeartional</t>
  </si>
  <si>
    <t>Develop financial statement and submit to AG</t>
  </si>
  <si>
    <t>AG report</t>
  </si>
  <si>
    <t>TABLE OF CONTENT</t>
  </si>
  <si>
    <t xml:space="preserve">1. Introduction </t>
  </si>
  <si>
    <t>3. Departments</t>
  </si>
  <si>
    <t>Annexure A: Technical Indicator Description</t>
  </si>
  <si>
    <t>1. INTRODUCTION AND LEGISLATION</t>
  </si>
  <si>
    <t>Section 40 of the MSA states that a municipality must establish mechanisms to monitor and review its performance management system.</t>
  </si>
  <si>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</si>
  <si>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</si>
  <si>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</si>
  <si>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</si>
  <si>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</si>
  <si>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</si>
  <si>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3. MAKHADO MUNICIPALITY DEPARTMENTS</t>
  </si>
  <si>
    <r>
      <rPr>
        <b/>
        <sz val="12"/>
        <color theme="1"/>
        <rFont val="Cambria"/>
        <family val="1"/>
        <scheme val="major"/>
      </rPr>
      <t xml:space="preserve">Makhado Municipality administration is composed of the following departments: </t>
    </r>
    <r>
      <rPr>
        <sz val="12"/>
        <color theme="1"/>
        <rFont val="Cambria"/>
        <family val="1"/>
        <scheme val="major"/>
      </rPr>
      <t xml:space="preserve">1. Office of the Municipal Manager, 2. Corporate Services, 3. Development Planning, 4. Budget and Treasury, 5. Technical Services, 6. Community Services
</t>
    </r>
  </si>
  <si>
    <t>4. Higher Level SDBIP</t>
  </si>
  <si>
    <t>4. HIGHER LEVEL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</si>
  <si>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</si>
  <si>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</si>
  <si>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</si>
  <si>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</si>
  <si>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</si>
  <si>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</si>
  <si>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5.1. Municipal Transformation and Organisational Development</t>
  </si>
  <si>
    <t>5.3. Local Economic Development</t>
  </si>
  <si>
    <t>5.4. Municipal Finance Management and Viability</t>
  </si>
  <si>
    <t>5.5. Good Governance and Public Participation</t>
  </si>
  <si>
    <t>6. Monthly Cashflow</t>
  </si>
  <si>
    <t>7. Monthly Revenue and Expenditure</t>
  </si>
  <si>
    <t>8. Monthly Capital Expenditure</t>
  </si>
  <si>
    <t>9. Mothly Expenditure by Vote</t>
  </si>
  <si>
    <t>10. Approval By The Mayor</t>
  </si>
  <si>
    <t>10. APPROVAL BY THE MAYOR</t>
  </si>
  <si>
    <t>Installation report</t>
  </si>
  <si>
    <t>Specifications, Apointment letter, Project report</t>
  </si>
  <si>
    <t>Approval by MM, Project report</t>
  </si>
  <si>
    <t>HR Strategy in place</t>
  </si>
  <si>
    <t>HR Strategy reviewed</t>
  </si>
  <si>
    <t>HR Strategy review</t>
  </si>
  <si>
    <t>Information sharing with stakeholders. Consultation with management</t>
  </si>
  <si>
    <t>Appointment of facilitator, Development of terms of reference</t>
  </si>
  <si>
    <t>Consultation of the draft with trade unions. Consultation of the draft with LLF</t>
  </si>
  <si>
    <t>Submission of the HR Strategy to Council for approval. Approved HR Strategy</t>
  </si>
  <si>
    <t>Appointment letter, Draft HR Strategy, Approved HR Strategy, Council resolution</t>
  </si>
  <si>
    <t>100% prioritised post filled</t>
  </si>
  <si>
    <t>Review and Development of HR policies</t>
  </si>
  <si>
    <t>4  by laws reviewed</t>
  </si>
  <si>
    <t>1 by law reviewed</t>
  </si>
  <si>
    <t xml:space="preserve">Review of the following by laws:
Rules of Order </t>
  </si>
  <si>
    <t>NA</t>
  </si>
  <si>
    <t>operational</t>
  </si>
  <si>
    <t>Reviewed Rules of Order, Council Resolution, Provincial Gazette Promulgation</t>
  </si>
  <si>
    <t xml:space="preserve">Public Participation policy </t>
  </si>
  <si>
    <t xml:space="preserve">To transform oil purification by </t>
  </si>
  <si>
    <t>transform oil purification</t>
  </si>
  <si>
    <t>transforming oil purification</t>
  </si>
  <si>
    <t>Ablution of Tree Park Facility</t>
  </si>
  <si>
    <t>Fencing of graveyards</t>
  </si>
  <si>
    <t>To construct Robert khoza street ( Chavani and Bungeni road)</t>
  </si>
  <si>
    <t>Post connection Own licensed areas</t>
  </si>
  <si>
    <t>Construction for Carport</t>
  </si>
  <si>
    <t>Rollover project</t>
  </si>
  <si>
    <t>CT VT Units 11kv and 22kv</t>
  </si>
  <si>
    <t>To Service OCB's substation  by 30 June 2017</t>
  </si>
  <si>
    <t>To name the streets in the R293 townships by 30 June 2017</t>
  </si>
  <si>
    <t xml:space="preserve">Revamp municipal website </t>
  </si>
  <si>
    <t>Hanani, Hlanganani township, Tsianda, Ndouvhada,Vleifontein.</t>
  </si>
  <si>
    <t>Development of E59 and  E60 Park (Makhado Town)</t>
  </si>
  <si>
    <t xml:space="preserve">Development of E59 and  E60 Park (Makhado Town) completed </t>
  </si>
  <si>
    <t xml:space="preserve">N/A </t>
  </si>
  <si>
    <t>TECH/COMM</t>
  </si>
  <si>
    <t>To upgrade  urban substation by 30 June 2017</t>
  </si>
  <si>
    <t xml:space="preserve"> Upgrade  urban substation</t>
  </si>
  <si>
    <t>Renovations, palisades &amp; contractor to place orders</t>
  </si>
  <si>
    <t>Lead time for delivery</t>
  </si>
  <si>
    <t>Progress report handover and Completion certificate</t>
  </si>
  <si>
    <t xml:space="preserve">Specs, advertise, </t>
  </si>
  <si>
    <t>Evaluation &amp; appointments</t>
  </si>
  <si>
    <t xml:space="preserve">Specs, Ads, evaluatiion &amp; adjudication minutes. Appointment letter. Order. </t>
  </si>
  <si>
    <t>Appoint contractor</t>
  </si>
  <si>
    <t>Site hand over and labour recruitment, pegting and planting poles</t>
  </si>
  <si>
    <t>Stringing MV &amp; LV</t>
  </si>
  <si>
    <t>Payment certificate</t>
  </si>
  <si>
    <t>Acquisition of quotations</t>
  </si>
  <si>
    <t>Appoint  contractor and commence with the project and project completed</t>
  </si>
  <si>
    <t>No</t>
  </si>
  <si>
    <t>To replace outdoor Curcuit breaker by 30 June 2017</t>
  </si>
  <si>
    <t xml:space="preserve"> Circuit breaker</t>
  </si>
  <si>
    <t>To construct Mudimeli bridge by 30 June 2017</t>
  </si>
  <si>
    <t>Mudimeli bridge completed</t>
  </si>
  <si>
    <t xml:space="preserve">Mudimeli bridge </t>
  </si>
  <si>
    <t>To contruct Waterval ablution facilities by 30 June 2017</t>
  </si>
  <si>
    <t xml:space="preserve"> Waterval ablution facilities completed</t>
  </si>
  <si>
    <t xml:space="preserve"> Waterval ablution facilities</t>
  </si>
  <si>
    <t>Khunda Roads stormwater</t>
  </si>
  <si>
    <t>Khunda Roads stormwater completed</t>
  </si>
  <si>
    <t xml:space="preserve">Development of specifications, Advertisement for Contractor. </t>
  </si>
  <si>
    <t>Construction of deck and handing over</t>
  </si>
  <si>
    <t>Advertisement for appointment of Consulting Engineers.</t>
  </si>
  <si>
    <t>Evaluation, Adjudication and Appointment of Consulting Engineers.</t>
  </si>
  <si>
    <t>Finalisation of designs and advertisemnet for appointment of Contractors</t>
  </si>
  <si>
    <t>Advertisement copy, appointment letter, design report.</t>
  </si>
  <si>
    <t>Strategic spares</t>
  </si>
  <si>
    <t># of employee trained through WSP by 30 June 2017</t>
  </si>
  <si>
    <t># of councilors trained through WSP by 30 June 2017</t>
  </si>
  <si>
    <t>To review the Organogram by 30 June 2017</t>
  </si>
  <si>
    <t>To review the HR Strategy by 30 June 2017</t>
  </si>
  <si>
    <t># of parks to be developed by 30 June 2017</t>
  </si>
  <si>
    <t># of households to be connected with electricity by 30 June 2017</t>
  </si>
  <si>
    <t>Km of roads tarred by 30 June 2017</t>
  </si>
  <si>
    <t>Implement automisation of municipal call centre by 30 June 2017</t>
  </si>
  <si>
    <t xml:space="preserve">To complete upgrade of network infrastructure by 30 June 2017 </t>
  </si>
  <si>
    <t>New offices Civic Center</t>
  </si>
  <si>
    <t>To procure and  install the new VEEAM backup server by 30 June 2017</t>
  </si>
  <si>
    <t>Post connection Own licensed areas by 30 June 2017</t>
  </si>
  <si>
    <t>To construct Khunda Roads stormwater 30 June 2017</t>
  </si>
  <si>
    <t xml:space="preserve">Refurbishment </t>
  </si>
  <si>
    <t xml:space="preserve">Development </t>
  </si>
  <si>
    <t xml:space="preserve">Upgrade </t>
  </si>
  <si>
    <t>Payment</t>
  </si>
  <si>
    <t>Payment Done</t>
  </si>
  <si>
    <t>Vyeboom</t>
  </si>
  <si>
    <t>Transformer oil purified</t>
  </si>
  <si>
    <t>To purchase laptops, computers and printers by 31 March 2017</t>
  </si>
  <si>
    <t>New equipment</t>
  </si>
  <si>
    <t xml:space="preserve">ICT  equipment purchased </t>
  </si>
  <si>
    <t>Purchase of ICT  equipment</t>
  </si>
  <si>
    <t>Transformer oil</t>
  </si>
  <si>
    <t>By  Law Enforcement</t>
  </si>
  <si>
    <t>100% (6/6)</t>
  </si>
  <si>
    <t xml:space="preserve">%  Section 57 Managers with signed performance agreements by 30 September 2016 (# of managers with signed performance agreements/# of managers appointed)  </t>
  </si>
  <si>
    <t>30/09/2016</t>
  </si>
  <si>
    <t># of section 57 managers individual assessment conducted by 30 June 2017</t>
  </si>
  <si>
    <t>31/03/2016</t>
  </si>
  <si>
    <t xml:space="preserve">% application for PTO attended to within 90 days after receival by  30 June 2017 </t>
  </si>
  <si>
    <t>% building plans assessed by 30 June 2017 (# of building plans assessed/# of building plans received)</t>
  </si>
  <si>
    <t>% rezoning, subdivision, special consent and consolidation applications assessed by 30 June 2017 (# of applications processed/# applications received)</t>
  </si>
  <si>
    <r>
      <t xml:space="preserve">% of zoning certificates issued by 30 June 2017 (# of applications processed/# </t>
    </r>
    <r>
      <rPr>
        <i/>
        <sz val="11"/>
        <rFont val="Candara"/>
        <family val="2"/>
      </rPr>
      <t>applications</t>
    </r>
    <r>
      <rPr>
        <sz val="11"/>
        <rFont val="Candara"/>
        <family val="2"/>
      </rPr>
      <t xml:space="preserve"> received) </t>
    </r>
  </si>
  <si>
    <t>% application for land use rights inspection conducted within 14 days  by 30 June 2017</t>
  </si>
  <si>
    <t>% certificates of occupancy issued by 30 June 2017 (# of applications processed/# of applications received)</t>
  </si>
  <si>
    <t>% application for pegging attended to within 15 days after receival  by 30 June 2017</t>
  </si>
  <si>
    <t>% application for demarcation of new site  attended to within 30 days after receival by 30 June 2017</t>
  </si>
  <si>
    <t>% property application processed within 30 days of receival  by 30 June 2017</t>
  </si>
  <si>
    <t>% by law contraventions notices issued within 5 days after identification  by 30 June 2017</t>
  </si>
  <si>
    <t># of routine inspection conducted by 30 June 2017</t>
  </si>
  <si>
    <t>% site inspection applications done within 24 hours  by 30 June 2017</t>
  </si>
  <si>
    <t>To develop E59 and  E60 Park (Makhado Town) by 30 June 2017</t>
  </si>
  <si>
    <t>Refurbishment</t>
  </si>
  <si>
    <t>30/09/2017</t>
  </si>
  <si>
    <t>To purchase CT VT Units 11kv and 22kv by 30  June 2017</t>
  </si>
  <si>
    <t>To purchase strategic spares by  31  March 2017</t>
  </si>
  <si>
    <t xml:space="preserve"> New</t>
  </si>
  <si>
    <t>Purification of transformer oil by 30 June 2017</t>
  </si>
  <si>
    <t xml:space="preserve">Sukani </t>
  </si>
  <si>
    <t>Phase 1 and 2 Constructed</t>
  </si>
  <si>
    <t>To construct Carport for Employees at Dzanani Traffic by 31  March 2017</t>
  </si>
  <si>
    <t>#  of section 71 reports submitted to Treasury within 10 days after the end of the month  by 30 June 2017</t>
  </si>
  <si>
    <t># of LED projects supported 30 June 2017</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</si>
  <si>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</si>
  <si>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</si>
  <si>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</si>
  <si>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</si>
  <si>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</si>
  <si>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</si>
  <si>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</si>
  <si>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</si>
  <si>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To install telephone and computer network infrastructure new offices Civic Center by 31 December 2016</t>
  </si>
  <si>
    <t>To add extra telephone points at Municipal Stores complex by 31 March 2017</t>
  </si>
  <si>
    <t>Makhado Municipality (Stores complex)</t>
  </si>
  <si>
    <t>To Implement MCGICTP in  the policy  31 March 2017</t>
  </si>
  <si>
    <t xml:space="preserve">Submit quatation to IMPC and call for qoatations </t>
  </si>
  <si>
    <t>Evaluate quatations and appoint service provider</t>
  </si>
  <si>
    <t>Delivery of all equipements</t>
  </si>
  <si>
    <t>Proof of purchase</t>
  </si>
  <si>
    <t># of imbizo feedback session convened by 30 September 2016</t>
  </si>
  <si>
    <t>Write memorandum for approval by MM</t>
  </si>
  <si>
    <t>Attendance register, Memo and Order request</t>
  </si>
  <si>
    <t>Upgrade</t>
  </si>
  <si>
    <t>Municipal website revamped</t>
  </si>
  <si>
    <t>To review BathoPele Service Standards by 31 December 2016</t>
  </si>
  <si>
    <t>Bathopele service standards</t>
  </si>
  <si>
    <t>BathoPele Service Standards reviewed</t>
  </si>
  <si>
    <t>Ratombo</t>
  </si>
  <si>
    <t>Pole planting and stringing</t>
  </si>
  <si>
    <t>Energising and completion certificate</t>
  </si>
  <si>
    <t>Energise and completing</t>
  </si>
  <si>
    <t>Appoint contractor. Commence with project up to pole pegging</t>
  </si>
  <si>
    <t>Energising and completion</t>
  </si>
  <si>
    <t xml:space="preserve">Appointment of contractor and pole pegging </t>
  </si>
  <si>
    <t>Appointment of engineer, capacity verification and designs</t>
  </si>
  <si>
    <t xml:space="preserve">Appoint contractors and erect all vertical poles </t>
  </si>
  <si>
    <t>Complete project and project handover</t>
  </si>
  <si>
    <t>Develop specifications for the rehabilitation of internal streets in Makhado</t>
  </si>
  <si>
    <t>Advertise to appoint a contractor</t>
  </si>
  <si>
    <t>Develop specifications for appointment of a service provider</t>
  </si>
  <si>
    <t xml:space="preserve">Advertise to appoint a contractor </t>
  </si>
  <si>
    <t>Appoint contractors and complete with environmental assessment</t>
  </si>
  <si>
    <t>Removal of tanks, rehabilitation of soil and complete. Project handover</t>
  </si>
  <si>
    <t>49 for 2016/2017</t>
  </si>
  <si>
    <t>48 events done in 2015/2016</t>
  </si>
  <si>
    <t>30 employees appointed</t>
  </si>
  <si>
    <t>Project removed during budget adjustment</t>
  </si>
  <si>
    <t>Evaluationa nd Adjudication of tenders. Appointment of a service provider.</t>
  </si>
  <si>
    <t>Readvertisement and Evaluation</t>
  </si>
  <si>
    <t>Award and complete the project</t>
  </si>
  <si>
    <t>Designs approval</t>
  </si>
  <si>
    <t xml:space="preserve">Designs approval </t>
  </si>
  <si>
    <t>Capacity verification and designs</t>
  </si>
  <si>
    <t>Appoint engineer.</t>
  </si>
  <si>
    <t xml:space="preserve">Design approval </t>
  </si>
  <si>
    <t>To pay the engineer on the electrification of Vyeboom by 30 September 2017 (R867 541.56)</t>
  </si>
  <si>
    <t>Pay engineer (R867 541.56)</t>
  </si>
  <si>
    <t>Re advertisement of project</t>
  </si>
  <si>
    <t>Evaluate, adjudicate and appoint service provider</t>
  </si>
  <si>
    <t>Commence with construction and complete layer works</t>
  </si>
  <si>
    <t>Surfacing completed for 4.2 km</t>
  </si>
  <si>
    <t>Tshikwarani to Zamkomste Road - 1.5km</t>
  </si>
  <si>
    <t>To construct Tshikwarani to Zamkomste Road - 1.5km by 30 June 2017</t>
  </si>
  <si>
    <t>Project progress report, handover report</t>
  </si>
  <si>
    <t>Tshirolwe,Matsa to Manyii road P1- 1.2km</t>
  </si>
  <si>
    <t>Tshedza to Vuvha road- 1km</t>
  </si>
  <si>
    <t>Tshedza to Vuvha road- 1km completed</t>
  </si>
  <si>
    <t>Xitacini to Jiweni P1 - 2km</t>
  </si>
  <si>
    <t>Award and commence with construction to layerworks completion</t>
  </si>
  <si>
    <t>Receiving information from stakeholders.</t>
  </si>
  <si>
    <t>% posts filled  in terms of the approved priority list by 30 June 2017</t>
  </si>
  <si>
    <t>100% (97/97 post filled)</t>
  </si>
  <si>
    <t>10% (16/97 post filled)</t>
  </si>
  <si>
    <t xml:space="preserve">Advertisement, Shortlisting reports, Interview reports and Appointment letters </t>
  </si>
  <si>
    <t>Submit the policies (Transfer policy, Placement policy, Standby Allowance and Overtime policy) to LLF</t>
  </si>
  <si>
    <t>Submit 
 (Transfer policy, Placement policy, Standby Allowance and Overtime policy) to Council.</t>
  </si>
  <si>
    <t>LLF and Council resolutions, Draft and Final policy documents</t>
  </si>
  <si>
    <t># of qualified leaners awarded  bursaries by 30 June 2017</t>
  </si>
  <si>
    <t>Advert and  Letters of bursary awards</t>
  </si>
  <si>
    <t>Specifications, Advert, Appointment letter, Project report</t>
  </si>
  <si>
    <t xml:space="preserve">Conduct internal analysis  </t>
  </si>
  <si>
    <t xml:space="preserve">Purchase Orders, Test certificate </t>
  </si>
  <si>
    <t xml:space="preserve">Purchase Order </t>
  </si>
  <si>
    <t>Specifications, Appointment letter, Approved ICT Strategy</t>
  </si>
  <si>
    <t>Submit website policy to Council for approval</t>
  </si>
  <si>
    <t>Council resolution</t>
  </si>
  <si>
    <t>Invitation to SITA for presentation</t>
  </si>
  <si>
    <t># of ward committee meetings held by 30 June 2017</t>
  </si>
  <si>
    <t>Stakeholders Management Framework approved by council</t>
  </si>
  <si>
    <t>Communication Strategy approved by council</t>
  </si>
  <si>
    <t xml:space="preserve">Approved Communication strategy and council resolution </t>
  </si>
  <si>
    <t>Consultation with organised labour</t>
  </si>
  <si>
    <t>7 policies reviewed</t>
  </si>
  <si>
    <t>6 policies reviewed</t>
  </si>
  <si>
    <t>Reviewing of Municipal policies</t>
  </si>
  <si>
    <t xml:space="preserve"> 6 draft policies </t>
  </si>
  <si>
    <t xml:space="preserve"> 6 policies approved by Council </t>
  </si>
  <si>
    <t># of by laws reviewed by 30 June 2017</t>
  </si>
  <si>
    <t># of policies reviewed by 30 June 2017</t>
  </si>
  <si>
    <t>1 (rules of orders aprproved by Council)</t>
  </si>
  <si>
    <t xml:space="preserve">
Council resolution for the approved policies
</t>
  </si>
  <si>
    <t># of households with access to refuse removal in extended  rural   area by 30 June 2017</t>
  </si>
  <si>
    <t>6362 (Non Cumulative)</t>
  </si>
  <si>
    <t>To be deleted</t>
  </si>
  <si>
    <t>Specifications, Advertisement,  Proof R22</t>
  </si>
  <si>
    <t>1 (Formal Assessment 2014/2015) 1 (Informal Assessment 2014/2015)</t>
  </si>
  <si>
    <t>Preparation for annual assessment 2015/16</t>
  </si>
  <si>
    <t xml:space="preserve"> IDP representative forum. Draft IDP completed and submitted to Council for adoption by 31 March 2016</t>
  </si>
  <si>
    <t>To benchmark with two municipalities for implementation of PMS system by 30 June 2017</t>
  </si>
  <si>
    <t>Electonic system purchased</t>
  </si>
  <si>
    <t xml:space="preserve">No electonic PMS system </t>
  </si>
  <si>
    <t>Adjusted Budget</t>
  </si>
  <si>
    <t>Write memorandum of approval to MM. Development of specifications and submit to the BSC. Advertisement of the tender. Evaluation and Adjudication of tenders. Appointment of a service provider.</t>
  </si>
  <si>
    <t>Adjusted</t>
  </si>
  <si>
    <t>Adjusted during budget adjustment</t>
  </si>
  <si>
    <t># of by laws to be reviewed by 30 June 2016</t>
  </si>
  <si>
    <t>To develop  outstanding HR policies by 30 June 2017</t>
  </si>
  <si>
    <t>No transfer policy,  Outdated Placement, Standby</t>
  </si>
  <si>
    <t xml:space="preserve">(4) Transfer policy,  Placement policy, Standby and  Allowance policy </t>
  </si>
  <si>
    <t>895  000.00</t>
  </si>
  <si>
    <t>Taken out during budget adjustment</t>
  </si>
  <si>
    <t xml:space="preserve">Approval by the Mayor
The Adjusted SDBIP 2016/2017 is hereby approved by the Mayor of Makhado Municipality
______________________________                                                                        ____________________
Hon Cllr Sinyosi S.M                                                                                                              DATE </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</si>
  <si>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</si>
  <si>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LIM344 Makhado - Supporting Table SB14 Adjustments Budget - monthly revenue and expenditure - 20170223</t>
  </si>
  <si>
    <t>Full year budget</t>
  </si>
  <si>
    <t>R thousands</t>
  </si>
  <si>
    <t>Outcome</t>
  </si>
  <si>
    <t>Service charges - refuse</t>
  </si>
  <si>
    <t>Total Revenue</t>
  </si>
  <si>
    <t>Grants and subsidies</t>
  </si>
  <si>
    <t>Contributions</t>
  </si>
  <si>
    <t>1. Surplus (Deficit) must reconcile with budget table A4 and monthly budget statement table C4</t>
  </si>
  <si>
    <t>LIM344 Makhado - Supporting Table SB15 Adjustments Budget - monthly cash flow - 20170223</t>
  </si>
  <si>
    <t>Monthly cash flows</t>
  </si>
  <si>
    <t>Transfers receipts - capital</t>
  </si>
  <si>
    <t>Contributions &amp; Contributed assets</t>
  </si>
  <si>
    <t>Cash/cash equivalents at the month/year beginning:</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</si>
  <si>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</si>
  <si>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LIM344 Makhado - Supporting Table SB16 Adjustments Budget - monthly capital expenditure (municipal vote) - 20170228</t>
  </si>
  <si>
    <t>Description - Municipal Vote</t>
  </si>
  <si>
    <t>Multi-year expenditure appropriation</t>
  </si>
  <si>
    <t>Vote 3 - ROADS TRANSPORT</t>
  </si>
  <si>
    <t>Vote 10 - SPORTS AND RECREATION</t>
  </si>
  <si>
    <t>Vote 11 - BUDGET AND TREASURY</t>
  </si>
  <si>
    <t>Vote 12 - OTHER ( REGIONAL OFFICE)</t>
  </si>
  <si>
    <t>Vote 13 - ADD-ENTITY-ABBREVIATION</t>
  </si>
  <si>
    <t>Vote 14 - ADD-ENTITY-ABBREVIATION</t>
  </si>
  <si>
    <t>Vote 15 - ADD-ENTITY-ABBREVIATION</t>
  </si>
  <si>
    <t>Capital Multi-year expenditure sub-total</t>
  </si>
  <si>
    <t>Single-year expenditure appropriation</t>
  </si>
  <si>
    <t>Vote 12 - OTHER</t>
  </si>
  <si>
    <t>2. Total Capital Expenditure must reconcile to budget table A5 and monthly budget statement table C5</t>
  </si>
  <si>
    <t># of people  trained through WSP by 30 June 2017</t>
  </si>
  <si>
    <t xml:space="preserve">Evaluation and Adjudication of tenders. Caping of waste with soil </t>
  </si>
  <si>
    <t xml:space="preserve">Caping of waste with soil Appointment of a service provider. </t>
  </si>
  <si>
    <t>Caping of waste with soil</t>
  </si>
  <si>
    <t>% household with access to refuse removal by 30 June 2017</t>
  </si>
  <si>
    <t>% of households with access to  electricity by 30 June 2017</t>
  </si>
  <si>
    <t>IDP document</t>
  </si>
  <si>
    <t>Benchmark with two municipalities decide on the   method of procurement  and implement. Advertise for procurement of the software.</t>
  </si>
  <si>
    <t xml:space="preserve">Submission of the HR Strategy to Council for approval. </t>
  </si>
  <si>
    <t>Maname Paradise designs completed</t>
  </si>
  <si>
    <t>Madabani designs completed</t>
  </si>
  <si>
    <t xml:space="preserve">Re-advertisement of tender </t>
  </si>
  <si>
    <t>Evaluate, adjudicate and appoint contractor. Commence with removal of library roof structure when schools close for Winter (from 16/06/2017).</t>
  </si>
  <si>
    <t>Removal of the library roof completed</t>
  </si>
  <si>
    <t>Refurbish  library roof</t>
  </si>
  <si>
    <t>Specifications considered by the BSC and advertisement of tender.</t>
  </si>
  <si>
    <t>Evaluation and Adjudication of tenders. Appointment of a service provider.</t>
  </si>
  <si>
    <t>Evaluation, adjudication and award tender</t>
  </si>
  <si>
    <t>Develop specification and advertise tender</t>
  </si>
  <si>
    <t>Evaluate, adjudicate and award tender. Site handover</t>
  </si>
  <si>
    <t>Specifications and minutes of the site handover meeting</t>
  </si>
  <si>
    <t>Evaluate, adjudicate and award tender.</t>
  </si>
  <si>
    <t>Advertisement, Adjudication minutes appointment letter, Completion certificate</t>
  </si>
  <si>
    <t>Tshikhwani/ Rathidili designs completed</t>
  </si>
  <si>
    <t>Specifications, advertisement, appointment letter, Designs, Minutes of site handover, project progress report</t>
  </si>
  <si>
    <t>Mavhunga/ Muromani design completed</t>
  </si>
  <si>
    <t>Evaluate, adjudicate and award contract. Commence with design in 2017/18</t>
  </si>
  <si>
    <t>Specification and advert</t>
  </si>
  <si>
    <t xml:space="preserve">Site establishment report, project progress report </t>
  </si>
  <si>
    <t>Surfacing completed for 3.5 km</t>
  </si>
  <si>
    <t>3.5km access road completed and project handover</t>
  </si>
  <si>
    <t xml:space="preserve"> Site handover and establishment. Commence with box cutting.</t>
  </si>
  <si>
    <t>Complete roadbed, subbase and base layers</t>
  </si>
  <si>
    <t>Complete roadbed and subbase layers</t>
  </si>
  <si>
    <t xml:space="preserve">Site establishment
</t>
  </si>
  <si>
    <t>Site handover, site re-establishment, box cutting and complete road bed</t>
  </si>
  <si>
    <t xml:space="preserve">Site handover, site establishment, roadbed and subbase completed. </t>
  </si>
  <si>
    <t>Complete base layer and surfacing of 2km road</t>
  </si>
  <si>
    <t>Re-advertisement and Evaluation</t>
  </si>
  <si>
    <t>Spec, Advert and progress report</t>
  </si>
  <si>
    <t>Tilling and painting completed</t>
  </si>
  <si>
    <t>Appoint  contractor and commence with the project</t>
  </si>
  <si>
    <t>Construction of ablution facilities completed</t>
  </si>
  <si>
    <t>To construct  Tshikota cemetery ablution facilities by 31 March 2017</t>
  </si>
  <si>
    <t>To deliver material to replace Ring Main Units 11 kV ( RMU) by 30 June 2017</t>
  </si>
  <si>
    <t xml:space="preserve">Materials delivered </t>
  </si>
  <si>
    <t>Site handover</t>
  </si>
  <si>
    <t>Upgrading bulk supply Tshituni (2.5MVA)</t>
  </si>
  <si>
    <t>To upgrade  bulk supply Tshituni (2.5MVA)  by 30 June 2017</t>
  </si>
  <si>
    <t>Designs</t>
  </si>
  <si>
    <t>Contract for revitalization of OK/ Shoprite Traders market awarded</t>
  </si>
  <si>
    <t>To revitalize the OK/ Shoprite Traders market  project by 30 June 2017</t>
  </si>
  <si>
    <t>To construct road Sereni Themba to Mashamba post office  ( phase 3) by 30 June 2017  (4.2km)</t>
  </si>
  <si>
    <t xml:space="preserve"> Robert khoza street ( Chavani and Bungeni road) for 3.5km completed</t>
  </si>
  <si>
    <t>Complete roadbed, subbase and base layers (1.2km)</t>
  </si>
  <si>
    <t>To construct Tshedza to Vuvha road- 1km by 30 June 2017</t>
  </si>
  <si>
    <t>To construct Tshirolwe,Matsa to Manyii road Phase 1- 1.2km by 30 June 2017</t>
  </si>
  <si>
    <t>To construct Xitacini to Jiweni Phase 1 - 2km by 30 June 2017</t>
  </si>
  <si>
    <t>Complete roadbed, subbase and base layers (1.5km)</t>
  </si>
  <si>
    <t>Refurbishment of Caravan Park buildings completed</t>
  </si>
  <si>
    <t>Ablution of Tree Park Facility completed</t>
  </si>
  <si>
    <t>Ablution of Tree Park Facility by 30 June 2017</t>
  </si>
  <si>
    <t>Construction for Carport completed</t>
  </si>
  <si>
    <t>Remove underground fuel tanks and rehabilitate the soil  completed</t>
  </si>
  <si>
    <t>COMMENTS</t>
  </si>
  <si>
    <t>To remove the old  library roof by 30 June 2017</t>
  </si>
  <si>
    <t>Establishment of Watervaal Registering Authority  by 30 June 2017</t>
  </si>
  <si>
    <t>To design electricity network at Madabani by  31 March 2017</t>
  </si>
  <si>
    <t>Project progress report completion certificate</t>
  </si>
  <si>
    <t>To design electricity network at Mavhunga /Muromani by 31 December 2017</t>
  </si>
  <si>
    <t>To construct Robert khoza street ( Chavani and Bungeni road) by 31  December 2017 (3.5km)</t>
  </si>
  <si>
    <t>To rehabilitate internal streets by 30 June 2017</t>
  </si>
  <si>
    <t>1/12/2016</t>
  </si>
  <si>
    <t>Revamping completed</t>
  </si>
  <si>
    <t xml:space="preserve">To revamp municipal website by 30 June 2017  </t>
  </si>
  <si>
    <t>To design electricity network at Tshikhwani/ Rathidili by 30  September 2016</t>
  </si>
  <si>
    <t>To design electricity network  at Maname Paradise by 31 March 2017</t>
  </si>
  <si>
    <t>31/06/2017</t>
  </si>
  <si>
    <t>To procure Mini Substation by 31 March 2017</t>
  </si>
  <si>
    <t>To develop the SDBIP 2016/2017 and submit to the  Mayor for signature within 28 days after approval of the budget 30 June 2017</t>
  </si>
  <si>
    <t>Evaluate, Adjudicate and purchase the electronic system</t>
  </si>
  <si>
    <t>New building</t>
  </si>
  <si>
    <t>31/03/2018</t>
  </si>
  <si>
    <t>Materials delivered and project will continue next financial year</t>
  </si>
  <si>
    <t>Fencing of graveyards completed</t>
  </si>
  <si>
    <t>31/8/2016</t>
  </si>
  <si>
    <t>Fencing of graveyards by 31  March 2017</t>
  </si>
  <si>
    <t># of LED job opportunities created 30 June 2017</t>
  </si>
  <si>
    <t>To host Makhado annual show by 30 September 2017</t>
  </si>
  <si>
    <t>Compile spec and submit to bid committee</t>
  </si>
  <si>
    <t>Readvertisement of tender</t>
  </si>
  <si>
    <t>Evaluate tender and appoint  service provider</t>
  </si>
  <si>
    <t>Upgrade VIP HR ESS Software (for  employee leave application apart from existing VIP Leave module) BY 30 June 2017</t>
  </si>
  <si>
    <t># of Council meeting convened by 30 June 2017</t>
  </si>
  <si>
    <t># of Executive Committee Meetings convened by 30 June 2017</t>
  </si>
  <si>
    <t># of imbizos convened by 30 June 2017</t>
  </si>
  <si>
    <t>To review Makhado Communications Strategy by 30 June 2017</t>
  </si>
  <si>
    <t>Benchmarking report, advert and appointment letter.</t>
  </si>
  <si>
    <t># of people from EEP target groups employed in three highest levels of management in compliance with approved EE Plan by 30 June 2017</t>
  </si>
  <si>
    <t>% achievements of spatial programs indicators/targets per quarter  by 30 June 2017</t>
  </si>
  <si>
    <t>To obtain unqualified audit opinion by 31 December 2017</t>
  </si>
  <si>
    <t># of LED job opportunities created by 30 June 2017</t>
  </si>
  <si>
    <t># of risk activities cordinated by 30 June 2017</t>
  </si>
  <si>
    <t>No of internal audit indicators/ activities/ projects implemented by 30 June 2017</t>
  </si>
  <si>
    <t>No of IT projects implemented by 30 June 2017</t>
  </si>
  <si>
    <t># of Council meetings convened by 30 June 2017</t>
  </si>
  <si>
    <t>No of communication indicators/activities/projects  implemented by 30 June 2017</t>
  </si>
  <si>
    <t>No of public participation indicators/activities/projects  implemented by 30 June 2017</t>
  </si>
  <si>
    <t>4 (Mid Year Budget and Performance Assessment Report 2016/2017  in terms of section 72 MFMA, Draft and Final Annual Report 2015/2016, Oversight Report 2014/2015)</t>
  </si>
  <si>
    <t>Actual Performance</t>
  </si>
  <si>
    <t>Challenges</t>
  </si>
  <si>
    <t xml:space="preserve">Permance Remarks </t>
  </si>
  <si>
    <t>Measurestake to improve/ intervention</t>
  </si>
  <si>
    <t>Measures taken  to improve/ intervention</t>
  </si>
  <si>
    <t>Measures taken to improve/ intervention</t>
  </si>
  <si>
    <t>5.2. Baisc Service Delivery</t>
  </si>
  <si>
    <t>2. Strategic Map, Vision and Mission</t>
  </si>
  <si>
    <t>Target not achieved</t>
  </si>
  <si>
    <t>Target achieved</t>
  </si>
  <si>
    <t>None</t>
  </si>
  <si>
    <t>Evaluate, adjudicate and award of  was done</t>
  </si>
  <si>
    <t>Project completed</t>
  </si>
  <si>
    <t xml:space="preserve">Material delivered (22kv panels). </t>
  </si>
  <si>
    <t>No eligible bidder in the tender advert. Quotation process could not succeed as well as there is only one supplier in the database</t>
  </si>
  <si>
    <t>Project not completed</t>
  </si>
  <si>
    <t>To be implemented in the next FY</t>
  </si>
  <si>
    <t xml:space="preserve">None </t>
  </si>
  <si>
    <t>Tender validity period</t>
  </si>
  <si>
    <t>Tender re-advertised.Tender was evaluated and adjudicated. Awarding and design not done</t>
  </si>
  <si>
    <t>Re-advertise in the next FY</t>
  </si>
  <si>
    <t>Surfacing not completed</t>
  </si>
  <si>
    <t>Denial of access by farm owners</t>
  </si>
  <si>
    <t>Matter resolved</t>
  </si>
  <si>
    <t>Completed base layer and surfacing of 2km road</t>
  </si>
  <si>
    <t>Payment done</t>
  </si>
  <si>
    <t xml:space="preserve">19  qualified leaners awarded  bursaries </t>
  </si>
  <si>
    <t>Tender 56 of 2017 was transferred to 2017/18 financial year and will tenders will be called under Tender 56 of 2017</t>
  </si>
  <si>
    <t xml:space="preserve">SCM did not achieve to assess quotations received &amp; no service provider was appointed. The money was also used by F&amp;B department for other purposes </t>
  </si>
  <si>
    <t>The installation of networks at Waterval and Dzanani Community halls will have to be provided for anew in the 2018/19 financial year.</t>
  </si>
  <si>
    <t xml:space="preserve">Target achieved </t>
  </si>
  <si>
    <t>The hard drive was procured, delivered, installed and commissioned</t>
  </si>
  <si>
    <t>Veeam backup procured and installed and commissioned</t>
  </si>
  <si>
    <t>Project referred to 2017/18 for tender allocation and implementation</t>
  </si>
  <si>
    <t xml:space="preserve">No bidder complied with tender specifications under Tender 9 of 2017. Tender had to be advertised a new   </t>
  </si>
  <si>
    <t xml:space="preserve">Target not achieved </t>
  </si>
  <si>
    <t>SCM could not process the notice earlier than 22 June 2017</t>
  </si>
  <si>
    <t>4 Council meetings were held</t>
  </si>
  <si>
    <t>7 Executive Committee meetings were held</t>
  </si>
  <si>
    <t>1 Imbizo held</t>
  </si>
  <si>
    <t>266 ward committee meetings were held</t>
  </si>
  <si>
    <t>The ward committees were established</t>
  </si>
  <si>
    <t>Non establishment of ward committees  because of local government  election</t>
  </si>
  <si>
    <t>4 activities coordinated</t>
  </si>
  <si>
    <t>17267(Non Cumulative) collected</t>
  </si>
  <si>
    <t>10% (17267)</t>
  </si>
  <si>
    <t xml:space="preserve">31  Executive Committee Meetings convened held </t>
  </si>
  <si>
    <t>15 Council meeting convened</t>
  </si>
  <si>
    <t>All ICT  equipment purchased</t>
  </si>
  <si>
    <t>114 ward committee meetings held</t>
  </si>
  <si>
    <t>15 Telephone points installed  &amp; commissioned at Municipal stores complex</t>
  </si>
  <si>
    <t>Network infrastructure new offices Civic Center  installed</t>
  </si>
  <si>
    <t>Evaluate quatations and allocate projects</t>
  </si>
  <si>
    <t>SCM did not assess the quotations and no service provider was appointed to install cabling at Waterval  and Dzanani community halls</t>
  </si>
  <si>
    <t>Repeatitive enquiries with SCM unit but no affirmative response; the project will have to be provided for a new in a 2018/19 budget</t>
  </si>
  <si>
    <t>Network upgrade not complete. Quote No: Mak77/2016/17 and MAK78/2016/17 were advertised and closed on3 March 2017, This project is in  Batch 2 to be evaluated by 14/04/2017</t>
  </si>
  <si>
    <t xml:space="preserve">Implement automisation of municipal call centre not done. No bidder complied with tender specifications under Tender 9 of 2017. Tender had to be advertised a new   </t>
  </si>
  <si>
    <t>100% (6/6) Section 57 Managers with signed performance agreements</t>
  </si>
  <si>
    <t xml:space="preserve">1 (Informal Assessment 2014/2015) done </t>
  </si>
  <si>
    <t>Disaster Management Plan to the IDP Manager for submission to Council done</t>
  </si>
  <si>
    <t>Expenditure</t>
  </si>
  <si>
    <t>1 LED forum meeting held..12 projects supported.</t>
  </si>
  <si>
    <t>Target  not achieved</t>
  </si>
  <si>
    <t>Awaiting advertisement of quotation</t>
  </si>
  <si>
    <t>Delay in finalisation of the specification</t>
  </si>
  <si>
    <t>specification completed</t>
  </si>
  <si>
    <t>42/42(100%)</t>
  </si>
  <si>
    <t>Target  achieved</t>
  </si>
  <si>
    <t>08 housing quiries attended and 12  title deeds issued</t>
  </si>
  <si>
    <t>125 (100%)</t>
  </si>
  <si>
    <t>51/51(100%)</t>
  </si>
  <si>
    <t>22/22 (100%)</t>
  </si>
  <si>
    <t>39/39 (100%)</t>
  </si>
  <si>
    <t>Nonr</t>
  </si>
  <si>
    <t>04/04 (100%)</t>
  </si>
  <si>
    <t>18/18 (100%)</t>
  </si>
  <si>
    <t>13/13 (100%)</t>
  </si>
  <si>
    <t>Lack of service workers to assist the land surveyor whilst on site</t>
  </si>
  <si>
    <t>14/14 (100%)</t>
  </si>
  <si>
    <t>awaiting appointment of service workers</t>
  </si>
  <si>
    <t>1/1 (100%)</t>
  </si>
  <si>
    <t>Target Achieved</t>
  </si>
  <si>
    <t>40/40 (100%)</t>
  </si>
  <si>
    <t>164/164 (100%)</t>
  </si>
  <si>
    <t>Tender awaiting appointment</t>
  </si>
  <si>
    <t>Tender was readvertised twice</t>
  </si>
  <si>
    <t>Tender was readvertised.It is awaiting appointment.</t>
  </si>
  <si>
    <t>Target not Achieved</t>
  </si>
  <si>
    <t>Delay in the recruitment process</t>
  </si>
  <si>
    <t>Target  Achieved</t>
  </si>
  <si>
    <t>2 event were held</t>
  </si>
  <si>
    <t>75 Councillors were trained</t>
  </si>
  <si>
    <t>42 employees</t>
  </si>
  <si>
    <t>204 employees trained</t>
  </si>
  <si>
    <t xml:space="preserve">16 Councillors trained </t>
  </si>
  <si>
    <t xml:space="preserve">44 positions are interviewed </t>
  </si>
  <si>
    <t xml:space="preserve">
 (Transfer policy, Placement policy, Standby Allowance and Overtime policy)  submitted to  Council.</t>
  </si>
  <si>
    <t xml:space="preserve">2 x Theodolities for Survey Technician not purchased </t>
  </si>
  <si>
    <t>Specification completed</t>
  </si>
  <si>
    <t>Target   achieved</t>
  </si>
  <si>
    <t>Removal of  underground fuel tanks and rehabilitate the soil  completed</t>
  </si>
  <si>
    <t>Tender re-advertised.Evaluation done, adjudication done Tender re-advertised. Awarding and design not done</t>
  </si>
  <si>
    <t>Roadbed, subbase and base layers (1.2km) completed</t>
  </si>
  <si>
    <t>Base layer and surfacing of 2km road completed</t>
  </si>
  <si>
    <t>Roadbed, subbase and base layers (1.5km) completed</t>
  </si>
  <si>
    <t>Recommendation by The Acting Municipal Manager: 
The Municipal Manager hereby recommend for the approval of the SDBIP by the Mayor in line with the above legislation 
___________________________                                                                            _____________________
Kanwendo M.J                                                                                                                    DATE
Acting Municipal Manager</t>
  </si>
  <si>
    <r>
      <t xml:space="preserve">In line with section 53 of the Municipal Finance Management Act No 56 of 2003 (MFMA), it is a privilege and honor to approve and make public the Service Delivery and Budget implementation Plan (SDBIP) of Makhado Municipality for 2016/2017 financial year. The SDBIP is a contract between the Administration, Council and the Community clearly spelling out how and when the IDP and budget targets for 2016/2017 would be pursued and achieved. It is a management, implementation and monitoring tool that is meant to assist the Mayor, Council, Municipal Manager, Senior Managers and the Community to monitor the municipality’s performance. Makhodo Municipality and its Community have a role to play in achieving the municipality vison that reads </t>
    </r>
    <r>
      <rPr>
        <b/>
        <sz val="12"/>
        <color theme="1"/>
        <rFont val="Calibri"/>
        <family val="2"/>
        <scheme val="minor"/>
      </rPr>
      <t>"A dynamic hub for socio – economic development by 2025"</t>
    </r>
    <r>
      <rPr>
        <sz val="12"/>
        <color theme="1"/>
        <rFont val="Calibri"/>
        <family val="2"/>
        <scheme val="minor"/>
      </rPr>
      <t xml:space="preserve">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 of the budget.
</t>
    </r>
  </si>
  <si>
    <t>The project was transferred to the 2017/18 financial cycle</t>
  </si>
  <si>
    <r>
      <t>Readvertisement of tender not done.</t>
    </r>
    <r>
      <rPr>
        <b/>
        <sz val="11"/>
        <rFont val="Candara"/>
        <family val="2"/>
      </rPr>
      <t xml:space="preserve"> </t>
    </r>
    <r>
      <rPr>
        <sz val="11"/>
        <rFont val="Candara"/>
        <family val="2"/>
      </rPr>
      <t>SCM commenced with processing of notice on 22 June 2017 and could not publish notice in Q4</t>
    </r>
  </si>
  <si>
    <t xml:space="preserve">Evaluate quatations  not done and allocation of  projects not done. </t>
  </si>
  <si>
    <t>To procure server harddrive 30 June 2017</t>
  </si>
  <si>
    <t>Project sign off  done</t>
  </si>
  <si>
    <t>Project sign off done</t>
  </si>
  <si>
    <t>Readvertisement of tender done</t>
  </si>
  <si>
    <t xml:space="preserve">  Tender allocation could not be achieved in 2016/17 because of validity period</t>
  </si>
  <si>
    <t xml:space="preserve">Implementation of MCGICTPT not done.Tender was advertised  first time and not awarded </t>
  </si>
  <si>
    <t>1 imbizo feedback session convened</t>
  </si>
  <si>
    <t xml:space="preserve">4 imbizos convened </t>
  </si>
  <si>
    <t xml:space="preserve">Communication strategy  was approved by council </t>
  </si>
  <si>
    <t xml:space="preserve"> Stakeholders Management Framework  was reviewed</t>
  </si>
  <si>
    <t>Communication Strategy was  reviewed</t>
  </si>
  <si>
    <t xml:space="preserve">Performance Remarks </t>
  </si>
  <si>
    <t xml:space="preserve">44 positions were interviewed </t>
  </si>
  <si>
    <t>Appointment to be finalized during first quarter  2017/18 financial</t>
  </si>
  <si>
    <t>2 events were held</t>
  </si>
  <si>
    <t>Awaiting for recommendations by Adjudication committee to readvertise</t>
  </si>
  <si>
    <t xml:space="preserve">HR Strategy submitted  to Council for approval done  </t>
  </si>
  <si>
    <t>Tshikota cemetery ablution facilities completed</t>
  </si>
  <si>
    <t xml:space="preserve">Replacement of air conditioner done </t>
  </si>
  <si>
    <t>To  replace air conditioners   by 30  June  2017</t>
  </si>
  <si>
    <t xml:space="preserve">Twenty (20) air conditioners  were replaced </t>
  </si>
  <si>
    <t xml:space="preserve">CT VT Units 11kv and 22kv purchased </t>
  </si>
  <si>
    <t xml:space="preserve">Delivery of materials done </t>
  </si>
  <si>
    <t>Delivery of materials done  for  Ring Main Units 11 kV ( RMU)  done and installation completed</t>
  </si>
  <si>
    <t>Shefeera Line upgraded</t>
  </si>
  <si>
    <t>Evaluation done adjudication done, award tender and site handover done</t>
  </si>
  <si>
    <t>Site handover done</t>
  </si>
  <si>
    <t>Evaluation done adjudication done  and appointment award of tender done</t>
  </si>
  <si>
    <t>Replacement of  channel cover not completed</t>
  </si>
  <si>
    <t xml:space="preserve">Awarding  and completion  of the project done </t>
  </si>
  <si>
    <t>Energising and completions certificate done</t>
  </si>
  <si>
    <t xml:space="preserve"> Robert khoza street ( Chavani and Bungeni road)  3.5km completed</t>
  </si>
  <si>
    <t>Roadbed done, subbase done and base layers completed</t>
  </si>
  <si>
    <t>Site handover done , site re-establishment done, box cutting done and roadbed completed</t>
  </si>
  <si>
    <t>Awarding done and commencement with construction of layerworks completed</t>
  </si>
  <si>
    <t>Tender re-advertised. Evaluation done, adjudication done Tender re-advertised. Awarding and design not done</t>
  </si>
  <si>
    <t>Tilling done and painting completed</t>
  </si>
  <si>
    <t>Standby quarter perimeter wall completed</t>
  </si>
  <si>
    <t>Removal of tanks  done rehabilitation of soil done  and  Project handover</t>
  </si>
  <si>
    <t>Approved Organogram by June 2017</t>
  </si>
  <si>
    <t>Evaluation done , adjudication done and appointment of contractor done. Commence with removal of library roof structure done</t>
  </si>
  <si>
    <t>Tender is at evaluation stage</t>
  </si>
  <si>
    <t>Appointmnet to be finalized during first quarter  2017/18 financial</t>
  </si>
  <si>
    <t>Evaluation Adjudication and purchasing of  the electronic system done</t>
  </si>
  <si>
    <t>Third Quarter SDBIP performance Report done</t>
  </si>
  <si>
    <t>Benchmarking</t>
  </si>
  <si>
    <t>Quarterly Strategic Monitoring Risk Report was developed and facilitated</t>
  </si>
  <si>
    <t>1 Risk Committee meeting  was facilitated and conducted</t>
  </si>
  <si>
    <t>0% case attended and reported</t>
  </si>
  <si>
    <t>Internal Audit Charter, Audit and Performance Audit Charter was developed  and submitted to council for approval by  30th June 2017</t>
  </si>
  <si>
    <t xml:space="preserve">Three (3) year Internal Audit rolling plan and Annual plan was developed and Approved by APAC  </t>
  </si>
  <si>
    <t>100% planned projects executed</t>
  </si>
  <si>
    <t>Shortage of staff</t>
  </si>
  <si>
    <t>Utilisation of external service providers</t>
  </si>
  <si>
    <t>1 APAC meeting held</t>
  </si>
  <si>
    <t>1 APAC report was submmitted to council for noting</t>
  </si>
  <si>
    <t>Strategic and  Operational Risk Assessment Report was developed  / coordinated  and review and approval of the folllowing policies, plans and strategies done:                                
- Risk Management Plan 2016/2017 
- Risk Management Policy and Strategy, 
- Fraud Management Policy 
- Fraud and Corruption Procedure Manual
- Loss Control Policy
- Fraud Response Plan developed.</t>
  </si>
  <si>
    <t>Internal Audit Charter, Audit and Performance Audit Charter developed and was  submitted to council for approval</t>
  </si>
  <si>
    <t xml:space="preserve"> Shefeera Line Upgraded</t>
  </si>
  <si>
    <t>To contsruct Gombiti,Tshivhuyuni to Mamphagi road Phase 1- 1.4  km by 30 June 2017</t>
  </si>
  <si>
    <t>Gombiti,Tshivhuyuni to Mamphagi P1- 1.4 km</t>
  </si>
  <si>
    <t>Gombiti,Tshivhuyuni to Mamphagi road Phase 1- 1.4km completed</t>
  </si>
  <si>
    <t>14.8km</t>
  </si>
  <si>
    <t>Organisational structure was submitted to Council with IDP</t>
  </si>
  <si>
    <t>50 activities conducted on special  programs</t>
  </si>
  <si>
    <t xml:space="preserve">% housing queries attended to within 30 days after receival by  30 June 2017 </t>
  </si>
  <si>
    <t>Rollover not spent 100%</t>
  </si>
  <si>
    <t>Acrual still to be investigated to make sure all expenditure are accounted for.</t>
  </si>
  <si>
    <t>investigation still to be done on accrual invoices.</t>
  </si>
  <si>
    <t>Final budget was approved by council</t>
  </si>
  <si>
    <t>Supply chain management policy was approved by council under budget related policies</t>
  </si>
  <si>
    <t>MIG rollover not spent  100% and other small capital projects not spent 100%</t>
  </si>
  <si>
    <t>76% (104</t>
  </si>
  <si>
    <t>Revenue enhancement policies  (Rates, Tariff, Credit Control, Debts Collection) were reviewed</t>
  </si>
  <si>
    <t>Investigation still to be done on accrual invoices.</t>
  </si>
  <si>
    <t>Accrual still to be investigated to make sure all expenditure are accounted for.</t>
  </si>
  <si>
    <t>10.6 km completed</t>
  </si>
  <si>
    <t>Awaiting for 2016/17 AG opinion</t>
  </si>
  <si>
    <t xml:space="preserve">Address all oustanding audit matters </t>
  </si>
  <si>
    <t>New Connection</t>
  </si>
  <si>
    <t>Design</t>
  </si>
  <si>
    <t>s</t>
  </si>
  <si>
    <t>Project cancelled. Designs to be done during 17/18 financial year</t>
  </si>
  <si>
    <t>Project will be implemented by Technical Services Departmentduring 2017/18 financial year</t>
  </si>
  <si>
    <t>Upgrading of Dzanani Traders Market not done</t>
  </si>
  <si>
    <t>Awaiting appointment of service workers</t>
  </si>
  <si>
    <t>17267 (Non Cumulative) collected</t>
  </si>
  <si>
    <t>(a) consider the statement or report;</t>
  </si>
  <si>
    <t>Section 54 (1) of MFMA  states that on receipt of a statement or report submitted by the accounting officer of the municipality in terms of section 71 or 72, the mayor must—</t>
  </si>
  <si>
    <t>(b) check whether the municipality’s approved budget is implemented in accordance with the service delivery and budget implementation plan;</t>
  </si>
  <si>
    <t>(c) 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</si>
  <si>
    <t>(d) issue any appropriate instructions to the accounting officer to ensure—</t>
  </si>
  <si>
    <t>Auiting of financial statements</t>
  </si>
  <si>
    <t>Auditing of financial statements</t>
  </si>
  <si>
    <t>Remove  library roof</t>
  </si>
  <si>
    <t>To connect electricity at Ratombo  by 30  September 2016</t>
  </si>
  <si>
    <t>Ratombo (200) connection completed</t>
  </si>
  <si>
    <t>To connect electricity at Tshiozwi/ Gogobole phase 2 by 31 March 2017</t>
  </si>
  <si>
    <t>Tshiozwi/ Gogobole phase 2  (199) completed</t>
  </si>
  <si>
    <t>To connect electricity at Magau/ Makhitha/Tshikodobo/ Zamekomste phase 2 by 31 March 2017</t>
  </si>
  <si>
    <t>Magau/ Makhitha/Tshikodobo/ Zamekomste (123) phase 2 completed</t>
  </si>
  <si>
    <t>To connect  electricity  at Mamburu phase 2 by  31 March 2017</t>
  </si>
  <si>
    <t>Mamburu phase 2 (186) connection completed</t>
  </si>
  <si>
    <t>To connect electricity at Sukani Phase 2 by  30  September 2016</t>
  </si>
  <si>
    <t>Sukani (80)  connection completed</t>
  </si>
  <si>
    <t>To connect electricity  at Freedom Lusaka Phase 2 by  30 September 2016</t>
  </si>
  <si>
    <t>Freedom Lusaka (51) Phase 2 connection completed</t>
  </si>
  <si>
    <t>To connect  electricity  at Manavhela/ Madodonga phase 2 by 31 March 2017</t>
  </si>
  <si>
    <t>Manavhela/ Madodonga phase 2  (207) completed</t>
  </si>
  <si>
    <t xml:space="preserve">Gombiti,Tshivhuyuni to Mamphagi road Phase 1-          1. 4km completed </t>
  </si>
  <si>
    <t>Gombiti,Tshivhuyuni to Mamphagi P1- 1.4km</t>
  </si>
  <si>
    <t>12787 (Non Cumulative)</t>
  </si>
  <si>
    <t>Evaluate, adjudicate and award contract. SP to order the component for installation &amp; commissioning in the next FY.</t>
  </si>
  <si>
    <t>Energise and completions cert</t>
  </si>
  <si>
    <t xml:space="preserve">Appoint contractor and commence with project up to pole pegging </t>
  </si>
  <si>
    <t xml:space="preserve">Energising and completion </t>
  </si>
  <si>
    <t>Revenue enhancement policies review</t>
  </si>
  <si>
    <t>Final budget</t>
  </si>
  <si>
    <t>Financial statements</t>
  </si>
  <si>
    <t>Section 71 report submission</t>
  </si>
  <si>
    <t xml:space="preserve">Supply Chain Management policy </t>
  </si>
  <si>
    <t xml:space="preserve">Updating of Asset Register </t>
  </si>
  <si>
    <t>15481  (Non Cumulative)</t>
  </si>
  <si>
    <t>14.8 (Adjusted Budget constrainst)</t>
  </si>
  <si>
    <t>13.3%  (15481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</si>
</sst>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 numFmtId="169" formatCode="_(* #,##0,_);_(* \(#,##0,\);_(* &quot;–&quot;?_);_(@_)"/>
    <numFmt numFmtId="170" formatCode="#,###,;\(#,###,\)"/>
    <numFmt numFmtId="171" formatCode="_ * #,##0_ ;_ * \-#,##0_ ;_ * &quot;-&quot;??_ ;_ @_ "/>
  </numFmts>
  <fonts count="63"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0"/>
      <name val="Calibri"/>
      <family val="2"/>
      <scheme val="minor"/>
    </font>
    <font>
      <b/>
      <sz val="10"/>
      <name val="Calibri"/>
      <family val="2"/>
      <scheme val="minor"/>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i/>
      <u/>
      <sz val="8"/>
      <name val="Arial Narrow"/>
      <family val="2"/>
    </font>
    <font>
      <i/>
      <sz val="8"/>
      <name val="Arial Narrow"/>
      <family val="2"/>
    </font>
    <font>
      <sz val="11"/>
      <name val="Arial"/>
      <family val="2"/>
    </font>
    <font>
      <u/>
      <sz val="8"/>
      <name val="Arial Narrow"/>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2"/>
      <color theme="1"/>
      <name val="Cambria"/>
      <family val="1"/>
      <scheme val="major"/>
    </font>
    <font>
      <b/>
      <sz val="12"/>
      <color theme="1"/>
      <name val="Cambria"/>
      <family val="1"/>
      <scheme val="major"/>
    </font>
    <font>
      <b/>
      <sz val="11"/>
      <name val="Candara"/>
      <family val="2"/>
    </font>
    <font>
      <sz val="11"/>
      <name val="Candara"/>
      <family val="2"/>
    </font>
    <font>
      <sz val="11"/>
      <color theme="1"/>
      <name val="Candara"/>
      <family val="2"/>
    </font>
    <font>
      <b/>
      <sz val="11"/>
      <color theme="1"/>
      <name val="Candara"/>
      <family val="2"/>
    </font>
    <font>
      <b/>
      <sz val="10"/>
      <name val="Candara"/>
      <family val="2"/>
    </font>
    <font>
      <sz val="11"/>
      <color rgb="FF000000"/>
      <name val="Candara"/>
      <family val="2"/>
    </font>
    <font>
      <sz val="10"/>
      <name val="Candara"/>
      <family val="2"/>
    </font>
    <font>
      <i/>
      <sz val="11"/>
      <name val="Candara"/>
      <family val="2"/>
    </font>
    <font>
      <sz val="11"/>
      <color theme="1"/>
      <name val="Cambria"/>
      <family val="1"/>
      <scheme val="major"/>
    </font>
    <font>
      <sz val="10"/>
      <name val="Arial"/>
      <family val="2"/>
    </font>
    <font>
      <sz val="11"/>
      <name val="Times New Roman"/>
      <family val="1"/>
    </font>
    <font>
      <sz val="11"/>
      <color theme="1"/>
      <name val="Times New Roman"/>
      <family val="1"/>
    </font>
    <font>
      <sz val="9"/>
      <name val="Candar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name val="Candara"/>
      <family val="2"/>
    </font>
    <font>
      <b/>
      <i/>
      <sz val="11"/>
      <color theme="1"/>
      <name val="Candara"/>
      <family val="2"/>
    </font>
    <font>
      <b/>
      <i/>
      <sz val="10"/>
      <name val="Calibri"/>
      <family val="2"/>
      <scheme val="minor"/>
    </font>
    <font>
      <b/>
      <i/>
      <sz val="10"/>
      <color theme="1"/>
      <name val="Candara"/>
      <family val="2"/>
    </font>
    <font>
      <b/>
      <sz val="11"/>
      <color rgb="FF000000"/>
      <name val="Candara"/>
      <family val="2"/>
    </font>
    <font>
      <b/>
      <sz val="10"/>
      <color theme="1"/>
      <name val="Calibri"/>
      <family val="2"/>
      <scheme val="minor"/>
    </font>
    <font>
      <sz val="10"/>
      <color theme="1"/>
      <name val="Calibri"/>
      <family val="2"/>
      <scheme val="minor"/>
    </font>
    <font>
      <b/>
      <sz val="10"/>
      <name val="Cambria"/>
      <family val="1"/>
      <scheme val="major"/>
    </font>
    <font>
      <sz val="10"/>
      <name val="Cambria"/>
      <family val="1"/>
      <scheme val="major"/>
    </font>
  </fonts>
  <fills count="3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s>
  <borders count="74">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6" fillId="0" borderId="0" applyFont="0" applyFill="0" applyBorder="0" applyAlignment="0" applyProtection="0"/>
    <xf numFmtId="0" fontId="2" fillId="0" borderId="0"/>
    <xf numFmtId="9" fontId="2" fillId="0" borderId="0" applyFont="0" applyFill="0" applyBorder="0" applyAlignment="0" applyProtection="0"/>
    <xf numFmtId="168" fontId="7"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3" fillId="0" borderId="0"/>
    <xf numFmtId="164" fontId="33" fillId="0" borderId="0" applyFont="0" applyFill="0" applyBorder="0" applyAlignment="0" applyProtection="0"/>
    <xf numFmtId="43" fontId="1" fillId="0" borderId="0" applyFont="0" applyFill="0" applyBorder="0" applyAlignment="0" applyProtection="0"/>
    <xf numFmtId="0" fontId="37" fillId="0" borderId="0"/>
    <xf numFmtId="43" fontId="2" fillId="0" borderId="0" applyFont="0" applyFill="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38" fillId="19"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6" borderId="0" applyNumberFormat="0" applyBorder="0" applyAlignment="0" applyProtection="0"/>
    <xf numFmtId="0" fontId="39" fillId="10" borderId="0" applyNumberFormat="0" applyBorder="0" applyAlignment="0" applyProtection="0"/>
    <xf numFmtId="0" fontId="40" fillId="27" borderId="65" applyNumberFormat="0" applyAlignment="0" applyProtection="0"/>
    <xf numFmtId="0" fontId="41" fillId="28" borderId="66" applyNumberFormat="0" applyAlignment="0" applyProtection="0"/>
    <xf numFmtId="0" fontId="42" fillId="0" borderId="0" applyNumberFormat="0" applyFill="0" applyBorder="0" applyAlignment="0" applyProtection="0"/>
    <xf numFmtId="0" fontId="43" fillId="11" borderId="0" applyNumberFormat="0" applyBorder="0" applyAlignment="0" applyProtection="0"/>
    <xf numFmtId="0" fontId="44" fillId="0" borderId="67" applyNumberFormat="0" applyFill="0" applyAlignment="0" applyProtection="0"/>
    <xf numFmtId="0" fontId="45" fillId="0" borderId="68" applyNumberFormat="0" applyFill="0" applyAlignment="0" applyProtection="0"/>
    <xf numFmtId="0" fontId="46" fillId="0" borderId="69" applyNumberFormat="0" applyFill="0" applyAlignment="0" applyProtection="0"/>
    <xf numFmtId="0" fontId="46" fillId="0" borderId="0" applyNumberFormat="0" applyFill="0" applyBorder="0" applyAlignment="0" applyProtection="0"/>
    <xf numFmtId="0" fontId="47" fillId="14" borderId="65" applyNumberFormat="0" applyAlignment="0" applyProtection="0"/>
    <xf numFmtId="0" fontId="48" fillId="0" borderId="70" applyNumberFormat="0" applyFill="0" applyAlignment="0" applyProtection="0"/>
    <xf numFmtId="0" fontId="49" fillId="29" borderId="0" applyNumberFormat="0" applyBorder="0" applyAlignment="0" applyProtection="0"/>
    <xf numFmtId="0" fontId="2" fillId="30" borderId="71" applyNumberFormat="0" applyFont="0" applyAlignment="0" applyProtection="0"/>
    <xf numFmtId="0" fontId="50" fillId="27" borderId="72" applyNumberFormat="0" applyAlignment="0" applyProtection="0"/>
    <xf numFmtId="0" fontId="51" fillId="0" borderId="0" applyNumberFormat="0" applyFill="0" applyBorder="0" applyAlignment="0" applyProtection="0"/>
    <xf numFmtId="0" fontId="52" fillId="0" borderId="73" applyNumberFormat="0" applyFill="0" applyAlignment="0" applyProtection="0"/>
    <xf numFmtId="0" fontId="53" fillId="0" borderId="0" applyNumberFormat="0" applyFill="0" applyBorder="0" applyAlignment="0" applyProtection="0"/>
    <xf numFmtId="9" fontId="1" fillId="0" borderId="0" applyFont="0" applyFill="0" applyBorder="0" applyAlignment="0" applyProtection="0"/>
  </cellStyleXfs>
  <cellXfs count="397">
    <xf numFmtId="0" fontId="0" fillId="0" borderId="0" xfId="0"/>
    <xf numFmtId="0" fontId="4" fillId="2" borderId="1" xfId="2" applyFont="1" applyFill="1" applyBorder="1" applyAlignment="1">
      <alignment horizontal="left" vertical="top" wrapText="1"/>
    </xf>
    <xf numFmtId="0" fontId="5" fillId="2" borderId="1" xfId="2" applyFont="1" applyFill="1" applyBorder="1" applyAlignment="1">
      <alignment horizontal="left" vertical="top" wrapText="1"/>
    </xf>
    <xf numFmtId="164" fontId="4" fillId="2" borderId="1" xfId="3" applyFont="1" applyFill="1" applyBorder="1" applyAlignment="1">
      <alignment horizontal="left" vertical="top" wrapText="1"/>
    </xf>
    <xf numFmtId="0" fontId="4" fillId="2" borderId="0" xfId="2" applyFont="1" applyFill="1" applyBorder="1" applyAlignment="1">
      <alignment horizontal="left" vertical="top"/>
    </xf>
    <xf numFmtId="0" fontId="2" fillId="2" borderId="0" xfId="2" applyFont="1" applyFill="1" applyBorder="1" applyAlignment="1">
      <alignment horizontal="left" vertical="top"/>
    </xf>
    <xf numFmtId="0" fontId="2" fillId="2" borderId="0" xfId="2" applyFont="1" applyFill="1" applyAlignment="1">
      <alignment horizontal="left" vertical="top"/>
    </xf>
    <xf numFmtId="0" fontId="18" fillId="2" borderId="1" xfId="0" applyFont="1" applyFill="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wrapText="1"/>
    </xf>
    <xf numFmtId="14" fontId="4" fillId="2" borderId="1" xfId="3" applyNumberFormat="1" applyFont="1" applyFill="1" applyBorder="1" applyAlignment="1">
      <alignment horizontal="left" vertical="top" wrapText="1"/>
    </xf>
    <xf numFmtId="0" fontId="8" fillId="2" borderId="1" xfId="0" applyFont="1" applyFill="1" applyBorder="1" applyAlignment="1">
      <alignment horizontal="center" vertical="center"/>
    </xf>
    <xf numFmtId="0" fontId="20" fillId="0" borderId="1" xfId="0" applyFont="1" applyBorder="1" applyAlignment="1">
      <alignment vertical="top"/>
    </xf>
    <xf numFmtId="0" fontId="21" fillId="2" borderId="1" xfId="0" applyFont="1" applyFill="1" applyBorder="1" applyAlignment="1">
      <alignment horizontal="center" vertical="center" wrapText="1"/>
    </xf>
    <xf numFmtId="0" fontId="9" fillId="0" borderId="0" xfId="0" applyFont="1" applyAlignment="1">
      <alignment vertical="top" wrapText="1"/>
    </xf>
    <xf numFmtId="0" fontId="0" fillId="0" borderId="0" xfId="0" applyAlignment="1">
      <alignment vertical="center"/>
    </xf>
    <xf numFmtId="0" fontId="24" fillId="2" borderId="1" xfId="2" applyFont="1" applyFill="1" applyBorder="1" applyAlignment="1">
      <alignment vertical="top" wrapText="1"/>
    </xf>
    <xf numFmtId="0" fontId="25" fillId="0" borderId="0" xfId="0" applyFont="1" applyAlignment="1">
      <alignment vertical="top"/>
    </xf>
    <xf numFmtId="0" fontId="25" fillId="2" borderId="1" xfId="0" applyFont="1" applyFill="1" applyBorder="1" applyAlignment="1">
      <alignment vertical="top" wrapText="1"/>
    </xf>
    <xf numFmtId="0" fontId="25" fillId="2" borderId="1" xfId="0" applyFont="1" applyFill="1" applyBorder="1" applyAlignment="1">
      <alignment vertical="top"/>
    </xf>
    <xf numFmtId="164" fontId="25" fillId="2" borderId="1" xfId="3" applyFont="1" applyFill="1" applyBorder="1" applyAlignment="1">
      <alignment vertical="top" wrapText="1"/>
    </xf>
    <xf numFmtId="4" fontId="25" fillId="2" borderId="1" xfId="0" applyNumberFormat="1" applyFont="1" applyFill="1" applyBorder="1" applyAlignment="1">
      <alignment vertical="top"/>
    </xf>
    <xf numFmtId="0" fontId="25" fillId="3" borderId="0" xfId="0" applyFont="1" applyFill="1" applyAlignment="1">
      <alignment vertical="top"/>
    </xf>
    <xf numFmtId="0" fontId="25" fillId="2" borderId="1" xfId="7" applyFont="1" applyFill="1" applyBorder="1" applyAlignment="1">
      <alignment vertical="top" wrapText="1"/>
    </xf>
    <xf numFmtId="0" fontId="25" fillId="2" borderId="0" xfId="0" applyFont="1" applyFill="1" applyAlignment="1">
      <alignment vertical="top"/>
    </xf>
    <xf numFmtId="0" fontId="25" fillId="6" borderId="0" xfId="0" applyFont="1" applyFill="1" applyAlignment="1">
      <alignment vertical="top"/>
    </xf>
    <xf numFmtId="0" fontId="25" fillId="2" borderId="1" xfId="2" applyFont="1" applyFill="1" applyBorder="1" applyAlignment="1">
      <alignment vertical="top" wrapText="1"/>
    </xf>
    <xf numFmtId="0" fontId="25" fillId="2" borderId="1" xfId="10" applyFont="1" applyFill="1" applyBorder="1" applyAlignment="1">
      <alignment vertical="top" wrapText="1"/>
    </xf>
    <xf numFmtId="164" fontId="25" fillId="2" borderId="1" xfId="11" applyFont="1" applyFill="1" applyBorder="1" applyAlignment="1">
      <alignment vertical="top" wrapText="1"/>
    </xf>
    <xf numFmtId="168" fontId="25" fillId="2" borderId="1" xfId="1" applyNumberFormat="1" applyFont="1" applyFill="1" applyBorder="1" applyAlignment="1">
      <alignment vertical="top" wrapText="1"/>
    </xf>
    <xf numFmtId="0" fontId="25" fillId="0" borderId="0" xfId="0" applyFont="1" applyFill="1" applyAlignment="1">
      <alignment vertical="top"/>
    </xf>
    <xf numFmtId="164" fontId="25" fillId="2" borderId="1" xfId="11" applyFont="1" applyFill="1" applyBorder="1" applyAlignment="1">
      <alignment vertical="top"/>
    </xf>
    <xf numFmtId="4" fontId="25" fillId="2" borderId="1" xfId="0" applyNumberFormat="1" applyFont="1" applyFill="1" applyBorder="1" applyAlignment="1">
      <alignment vertical="top" wrapText="1"/>
    </xf>
    <xf numFmtId="0" fontId="25" fillId="5" borderId="0" xfId="0" applyFont="1" applyFill="1" applyAlignment="1">
      <alignment vertical="top"/>
    </xf>
    <xf numFmtId="3" fontId="25" fillId="2" borderId="1" xfId="0" applyNumberFormat="1" applyFont="1" applyFill="1" applyBorder="1" applyAlignment="1">
      <alignment vertical="top" wrapText="1"/>
    </xf>
    <xf numFmtId="0" fontId="25" fillId="2" borderId="1" xfId="12" applyFont="1" applyFill="1" applyBorder="1" applyAlignment="1">
      <alignment vertical="top" wrapText="1"/>
    </xf>
    <xf numFmtId="0" fontId="25" fillId="7" borderId="0" xfId="0" applyFont="1" applyFill="1" applyAlignment="1">
      <alignment vertical="top"/>
    </xf>
    <xf numFmtId="0" fontId="26" fillId="0" borderId="0" xfId="0" applyFont="1"/>
    <xf numFmtId="0" fontId="24" fillId="2" borderId="1" xfId="2" applyFont="1" applyFill="1" applyBorder="1" applyAlignment="1">
      <alignment horizontal="left" vertical="top" wrapText="1"/>
    </xf>
    <xf numFmtId="0" fontId="27" fillId="2" borderId="1" xfId="0" applyFont="1" applyFill="1" applyBorder="1" applyAlignment="1">
      <alignment horizontal="left" vertical="top" wrapText="1"/>
    </xf>
    <xf numFmtId="0" fontId="25" fillId="2" borderId="1" xfId="2" applyFont="1" applyFill="1" applyBorder="1" applyAlignment="1">
      <alignment horizontal="left" vertical="top" wrapText="1"/>
    </xf>
    <xf numFmtId="164" fontId="25" fillId="2" borderId="1" xfId="3" applyFont="1" applyFill="1" applyBorder="1" applyAlignment="1">
      <alignment horizontal="left" vertical="top" wrapText="1"/>
    </xf>
    <xf numFmtId="0" fontId="26" fillId="2" borderId="1" xfId="0" applyFont="1" applyFill="1" applyBorder="1" applyAlignment="1">
      <alignment horizontal="left" vertical="top" wrapText="1"/>
    </xf>
    <xf numFmtId="0" fontId="28" fillId="2" borderId="1" xfId="2" applyFont="1" applyFill="1" applyBorder="1" applyAlignment="1">
      <alignment vertical="top"/>
    </xf>
    <xf numFmtId="9" fontId="25" fillId="2" borderId="1" xfId="2" applyNumberFormat="1" applyFont="1" applyFill="1" applyBorder="1" applyAlignment="1">
      <alignment horizontal="center" vertical="top" wrapText="1"/>
    </xf>
    <xf numFmtId="9" fontId="25" fillId="2" borderId="1" xfId="2" applyNumberFormat="1" applyFont="1" applyFill="1" applyBorder="1" applyAlignment="1">
      <alignment horizontal="left" vertical="top" wrapText="1"/>
    </xf>
    <xf numFmtId="14" fontId="25" fillId="2" borderId="1" xfId="3" applyNumberFormat="1" applyFont="1" applyFill="1" applyBorder="1" applyAlignment="1">
      <alignment vertical="top" wrapText="1"/>
    </xf>
    <xf numFmtId="9" fontId="25" fillId="2" borderId="1" xfId="2" applyNumberFormat="1" applyFont="1" applyFill="1" applyBorder="1" applyAlignment="1">
      <alignment vertical="top" wrapText="1"/>
    </xf>
    <xf numFmtId="0" fontId="26" fillId="0" borderId="0" xfId="0" applyFont="1" applyAlignment="1">
      <alignment wrapText="1"/>
    </xf>
    <xf numFmtId="0" fontId="24" fillId="2" borderId="1" xfId="2" applyFont="1" applyFill="1" applyBorder="1" applyAlignment="1">
      <alignment vertical="top"/>
    </xf>
    <xf numFmtId="0" fontId="24" fillId="2" borderId="1" xfId="2" applyFont="1" applyFill="1" applyBorder="1" applyAlignment="1">
      <alignment horizontal="left" vertical="top"/>
    </xf>
    <xf numFmtId="1" fontId="25" fillId="2" borderId="1" xfId="2" applyNumberFormat="1" applyFont="1" applyFill="1" applyBorder="1" applyAlignment="1">
      <alignment horizontal="left" vertical="top" wrapText="1"/>
    </xf>
    <xf numFmtId="0" fontId="25" fillId="2" borderId="1" xfId="2" applyNumberFormat="1" applyFont="1" applyFill="1" applyBorder="1" applyAlignment="1">
      <alignment horizontal="left" vertical="top" wrapText="1"/>
    </xf>
    <xf numFmtId="0" fontId="26" fillId="0" borderId="0" xfId="0" applyFont="1" applyAlignment="1">
      <alignment vertical="top"/>
    </xf>
    <xf numFmtId="0" fontId="26" fillId="0" borderId="0" xfId="0" applyFont="1" applyBorder="1" applyAlignment="1">
      <alignment vertical="top" wrapText="1"/>
    </xf>
    <xf numFmtId="0" fontId="26" fillId="0" borderId="0" xfId="0" applyFont="1" applyBorder="1" applyAlignment="1">
      <alignment vertical="top"/>
    </xf>
    <xf numFmtId="0" fontId="24" fillId="2" borderId="1" xfId="2" applyFont="1" applyFill="1" applyBorder="1" applyAlignment="1">
      <alignment horizontal="right" vertical="top" wrapText="1"/>
    </xf>
    <xf numFmtId="0" fontId="26" fillId="0" borderId="0" xfId="0" applyFont="1" applyAlignment="1">
      <alignment horizontal="right"/>
    </xf>
    <xf numFmtId="0" fontId="24" fillId="2" borderId="2" xfId="2" applyFont="1" applyFill="1" applyBorder="1" applyAlignment="1">
      <alignment horizontal="left" vertical="top" wrapText="1"/>
    </xf>
    <xf numFmtId="0" fontId="27" fillId="0" borderId="1" xfId="0" applyFont="1" applyBorder="1" applyAlignment="1">
      <alignment vertical="top"/>
    </xf>
    <xf numFmtId="0" fontId="16" fillId="2" borderId="1" xfId="0" applyFont="1" applyFill="1" applyBorder="1" applyAlignment="1">
      <alignment horizontal="left" vertical="top" wrapText="1"/>
    </xf>
    <xf numFmtId="0" fontId="16" fillId="2" borderId="1" xfId="2" applyFont="1" applyFill="1" applyBorder="1" applyAlignment="1">
      <alignment vertical="top" wrapText="1"/>
    </xf>
    <xf numFmtId="15" fontId="25" fillId="2" borderId="1" xfId="0" applyNumberFormat="1" applyFont="1" applyFill="1" applyBorder="1" applyAlignment="1">
      <alignment vertical="top" wrapText="1"/>
    </xf>
    <xf numFmtId="0" fontId="25" fillId="2" borderId="1" xfId="0" applyFont="1" applyFill="1" applyBorder="1" applyAlignment="1">
      <alignment horizontal="left" vertical="top" wrapText="1"/>
    </xf>
    <xf numFmtId="0" fontId="26" fillId="2" borderId="1" xfId="0" applyFont="1" applyFill="1" applyBorder="1" applyAlignment="1">
      <alignment vertical="top" wrapText="1"/>
    </xf>
    <xf numFmtId="0" fontId="26" fillId="2" borderId="1" xfId="0" applyFont="1" applyFill="1" applyBorder="1" applyAlignment="1">
      <alignment vertical="top"/>
    </xf>
    <xf numFmtId="0" fontId="27" fillId="2" borderId="1" xfId="0" applyFont="1" applyFill="1" applyBorder="1" applyAlignment="1">
      <alignment vertical="top" wrapText="1"/>
    </xf>
    <xf numFmtId="0" fontId="32" fillId="2" borderId="1" xfId="0" applyFont="1" applyFill="1" applyBorder="1" applyAlignment="1">
      <alignment vertical="top" wrapText="1"/>
    </xf>
    <xf numFmtId="0" fontId="26" fillId="2" borderId="0" xfId="0" applyFont="1" applyFill="1" applyAlignment="1">
      <alignment vertical="top"/>
    </xf>
    <xf numFmtId="9" fontId="25" fillId="2" borderId="1" xfId="0" applyNumberFormat="1" applyFont="1" applyFill="1" applyBorder="1" applyAlignment="1">
      <alignment horizontal="left" vertical="top" wrapText="1"/>
    </xf>
    <xf numFmtId="0" fontId="26" fillId="7" borderId="0" xfId="0" applyFont="1" applyFill="1"/>
    <xf numFmtId="164" fontId="25" fillId="2" borderId="1" xfId="3" applyFont="1" applyFill="1" applyBorder="1" applyAlignment="1">
      <alignment horizontal="right" vertical="top" wrapText="1"/>
    </xf>
    <xf numFmtId="0" fontId="27" fillId="2" borderId="1" xfId="0" applyFont="1" applyFill="1" applyBorder="1" applyAlignment="1">
      <alignment vertical="top"/>
    </xf>
    <xf numFmtId="0" fontId="26" fillId="2" borderId="0" xfId="0" applyFont="1" applyFill="1"/>
    <xf numFmtId="0" fontId="28" fillId="7" borderId="1" xfId="2" applyFont="1" applyFill="1" applyBorder="1" applyAlignment="1">
      <alignment horizontal="left" vertical="top" wrapText="1"/>
    </xf>
    <xf numFmtId="0" fontId="24" fillId="2" borderId="1" xfId="0" applyFont="1" applyFill="1" applyBorder="1" applyAlignment="1">
      <alignment vertical="top" wrapText="1"/>
    </xf>
    <xf numFmtId="164" fontId="25" fillId="2" borderId="1" xfId="3" applyFont="1" applyFill="1" applyBorder="1" applyAlignment="1">
      <alignment horizontal="center" vertical="top" wrapText="1"/>
    </xf>
    <xf numFmtId="0" fontId="25" fillId="2" borderId="0" xfId="0" applyFont="1" applyFill="1" applyAlignment="1">
      <alignment vertical="top" wrapText="1"/>
    </xf>
    <xf numFmtId="164" fontId="26" fillId="2" borderId="0" xfId="0" applyNumberFormat="1" applyFont="1" applyFill="1" applyAlignment="1">
      <alignment vertical="top"/>
    </xf>
    <xf numFmtId="0" fontId="25" fillId="2" borderId="1" xfId="0" applyFont="1" applyFill="1" applyBorder="1" applyAlignment="1">
      <alignment horizontal="left" vertical="top"/>
    </xf>
    <xf numFmtId="3" fontId="25" fillId="2" borderId="1" xfId="2" applyNumberFormat="1" applyFont="1" applyFill="1" applyBorder="1" applyAlignment="1">
      <alignment horizontal="right" vertical="top" wrapText="1"/>
    </xf>
    <xf numFmtId="43" fontId="25" fillId="2" borderId="1" xfId="2" applyNumberFormat="1" applyFont="1" applyFill="1" applyBorder="1" applyAlignment="1">
      <alignment horizontal="left" vertical="top" wrapText="1"/>
    </xf>
    <xf numFmtId="164" fontId="25" fillId="2" borderId="1" xfId="3" applyFont="1" applyFill="1" applyBorder="1" applyAlignment="1">
      <alignment horizontal="right" vertical="top"/>
    </xf>
    <xf numFmtId="0" fontId="26" fillId="2" borderId="0" xfId="0" applyFont="1" applyFill="1" applyAlignment="1">
      <alignment wrapText="1"/>
    </xf>
    <xf numFmtId="164" fontId="25" fillId="2" borderId="1" xfId="1" applyFont="1" applyFill="1" applyBorder="1" applyAlignment="1">
      <alignment vertical="top" wrapText="1"/>
    </xf>
    <xf numFmtId="164" fontId="35" fillId="2" borderId="1" xfId="19" applyFont="1" applyFill="1" applyBorder="1" applyAlignment="1">
      <alignment vertical="top" wrapText="1"/>
    </xf>
    <xf numFmtId="3" fontId="25" fillId="2" borderId="1" xfId="0" applyNumberFormat="1" applyFont="1" applyFill="1" applyBorder="1" applyAlignment="1">
      <alignment vertical="top"/>
    </xf>
    <xf numFmtId="164" fontId="25" fillId="2" borderId="1" xfId="3" applyFont="1" applyFill="1" applyBorder="1" applyAlignment="1">
      <alignment vertical="top"/>
    </xf>
    <xf numFmtId="0" fontId="28" fillId="2" borderId="1" xfId="2" applyFont="1" applyFill="1" applyBorder="1" applyAlignment="1">
      <alignment vertical="top" wrapText="1"/>
    </xf>
    <xf numFmtId="0" fontId="28" fillId="2" borderId="1" xfId="2" applyFont="1" applyFill="1" applyBorder="1" applyAlignment="1"/>
    <xf numFmtId="0" fontId="25" fillId="2" borderId="1" xfId="2" applyFont="1" applyFill="1" applyBorder="1" applyAlignment="1">
      <alignment horizontal="center" vertical="top" wrapText="1"/>
    </xf>
    <xf numFmtId="164" fontId="36" fillId="2" borderId="1" xfId="3" applyFont="1" applyFill="1" applyBorder="1" applyAlignment="1">
      <alignment vertical="top"/>
    </xf>
    <xf numFmtId="14" fontId="25" fillId="2" borderId="1" xfId="3" applyNumberFormat="1" applyFont="1" applyFill="1" applyBorder="1" applyAlignment="1">
      <alignment horizontal="left" vertical="top" wrapText="1"/>
    </xf>
    <xf numFmtId="0" fontId="30" fillId="2" borderId="1" xfId="2" applyFont="1" applyFill="1" applyBorder="1" applyAlignment="1">
      <alignment horizontal="left" vertical="top"/>
    </xf>
    <xf numFmtId="164" fontId="24" fillId="2" borderId="1" xfId="3" applyFont="1" applyFill="1" applyBorder="1" applyAlignment="1">
      <alignment horizontal="left" vertical="top" wrapText="1"/>
    </xf>
    <xf numFmtId="164" fontId="34" fillId="2" borderId="1" xfId="3" applyFont="1" applyFill="1" applyBorder="1" applyAlignment="1">
      <alignment vertical="top"/>
    </xf>
    <xf numFmtId="0" fontId="10" fillId="0" borderId="0" xfId="21" applyFont="1" applyFill="1" applyBorder="1" applyAlignment="1">
      <alignment horizontal="left"/>
    </xf>
    <xf numFmtId="0" fontId="37" fillId="0" borderId="0" xfId="21"/>
    <xf numFmtId="0" fontId="13" fillId="0" borderId="0" xfId="21" applyFont="1" applyAlignment="1">
      <alignment horizontal="center"/>
    </xf>
    <xf numFmtId="0" fontId="11" fillId="0" borderId="45" xfId="21" applyFont="1" applyFill="1" applyBorder="1" applyAlignment="1">
      <alignment horizontal="centerContinuous" vertical="center" wrapText="1"/>
    </xf>
    <xf numFmtId="0" fontId="11" fillId="0" borderId="30" xfId="21" applyFont="1" applyFill="1" applyBorder="1" applyAlignment="1">
      <alignment horizontal="centerContinuous" vertical="center" wrapText="1"/>
    </xf>
    <xf numFmtId="0" fontId="11" fillId="0" borderId="14" xfId="21" applyFont="1" applyFill="1" applyBorder="1" applyAlignment="1">
      <alignment horizontal="centerContinuous" vertical="center" wrapText="1"/>
    </xf>
    <xf numFmtId="0" fontId="11" fillId="0" borderId="31" xfId="21" applyFont="1" applyFill="1" applyBorder="1" applyAlignment="1">
      <alignment horizontal="centerContinuous" vertical="center" wrapText="1"/>
    </xf>
    <xf numFmtId="0" fontId="11" fillId="0" borderId="47" xfId="21" applyFont="1" applyFill="1" applyBorder="1" applyAlignment="1">
      <alignment horizontal="center" vertical="center" wrapText="1"/>
    </xf>
    <xf numFmtId="0" fontId="11" fillId="0" borderId="48" xfId="21" applyFont="1" applyFill="1" applyBorder="1" applyAlignment="1">
      <alignment horizontal="center" vertical="center" wrapText="1"/>
    </xf>
    <xf numFmtId="0" fontId="11" fillId="0" borderId="49" xfId="21" applyFont="1" applyFill="1" applyBorder="1" applyAlignment="1">
      <alignment horizontal="center" vertical="center" wrapText="1"/>
    </xf>
    <xf numFmtId="9" fontId="11" fillId="0" borderId="47" xfId="16" applyFont="1" applyFill="1" applyBorder="1" applyAlignment="1">
      <alignment horizontal="center" vertical="center" wrapText="1"/>
    </xf>
    <xf numFmtId="9" fontId="11" fillId="0" borderId="49" xfId="16" applyFont="1" applyFill="1" applyBorder="1" applyAlignment="1">
      <alignment horizontal="center" vertical="center" wrapText="1"/>
    </xf>
    <xf numFmtId="9" fontId="11" fillId="0" borderId="48" xfId="16" applyFont="1" applyFill="1" applyBorder="1" applyAlignment="1">
      <alignment horizontal="center" vertical="center" wrapText="1"/>
    </xf>
    <xf numFmtId="0" fontId="11" fillId="0" borderId="50" xfId="21" applyFont="1" applyFill="1" applyBorder="1" applyAlignment="1">
      <alignment horizontal="center" vertical="center" wrapText="1"/>
    </xf>
    <xf numFmtId="0" fontId="11" fillId="0" borderId="51" xfId="21" applyFont="1" applyFill="1" applyBorder="1" applyAlignment="1">
      <alignment horizontal="center" vertical="center" wrapText="1"/>
    </xf>
    <xf numFmtId="0" fontId="11" fillId="0" borderId="52" xfId="21" applyFont="1" applyFill="1" applyBorder="1" applyAlignment="1">
      <alignment horizontal="left"/>
    </xf>
    <xf numFmtId="0" fontId="13" fillId="0" borderId="52" xfId="21" applyFont="1" applyFill="1" applyBorder="1" applyAlignment="1">
      <alignment horizontal="center" vertical="center"/>
    </xf>
    <xf numFmtId="0" fontId="11" fillId="8" borderId="20" xfId="21" applyFont="1" applyFill="1" applyBorder="1" applyAlignment="1" applyProtection="1">
      <alignment horizontal="center" vertical="top" wrapText="1"/>
      <protection locked="0"/>
    </xf>
    <xf numFmtId="0" fontId="11" fillId="8" borderId="19" xfId="21" applyFont="1" applyFill="1" applyBorder="1" applyAlignment="1" applyProtection="1">
      <alignment horizontal="center" vertical="top" wrapText="1"/>
      <protection locked="0"/>
    </xf>
    <xf numFmtId="0" fontId="11" fillId="8" borderId="53" xfId="21" applyFont="1" applyFill="1" applyBorder="1" applyAlignment="1" applyProtection="1">
      <alignment horizontal="center" vertical="top" wrapText="1"/>
      <protection locked="0"/>
    </xf>
    <xf numFmtId="0" fontId="11" fillId="0" borderId="52" xfId="21" applyFont="1" applyFill="1" applyBorder="1" applyAlignment="1">
      <alignment horizontal="center" vertical="top" wrapText="1"/>
    </xf>
    <xf numFmtId="0" fontId="11" fillId="0" borderId="20" xfId="21" applyFont="1" applyFill="1" applyBorder="1" applyAlignment="1">
      <alignment horizontal="center" vertical="top" wrapText="1"/>
    </xf>
    <xf numFmtId="0" fontId="11" fillId="0" borderId="53" xfId="21" applyFont="1" applyFill="1" applyBorder="1" applyAlignment="1">
      <alignment horizontal="center" vertical="top" wrapText="1"/>
    </xf>
    <xf numFmtId="0" fontId="11" fillId="0" borderId="21" xfId="21" applyFont="1" applyFill="1" applyBorder="1" applyAlignment="1">
      <alignment horizontal="center" vertical="top" wrapText="1"/>
    </xf>
    <xf numFmtId="0" fontId="12" fillId="0" borderId="46" xfId="21" applyFont="1" applyBorder="1" applyAlignment="1">
      <alignment horizontal="left"/>
    </xf>
    <xf numFmtId="0" fontId="13" fillId="0" borderId="12" xfId="21" applyFont="1" applyBorder="1" applyAlignment="1">
      <alignment horizontal="left" indent="1"/>
    </xf>
    <xf numFmtId="169" fontId="13" fillId="0" borderId="16" xfId="21" applyNumberFormat="1" applyFont="1" applyBorder="1"/>
    <xf numFmtId="169" fontId="13" fillId="0" borderId="15" xfId="21" applyNumberFormat="1" applyFont="1" applyBorder="1"/>
    <xf numFmtId="169" fontId="13" fillId="0" borderId="54" xfId="21" applyNumberFormat="1" applyFont="1" applyBorder="1"/>
    <xf numFmtId="169" fontId="13" fillId="0" borderId="46" xfId="21" applyNumberFormat="1" applyFont="1" applyBorder="1"/>
    <xf numFmtId="169" fontId="13" fillId="0" borderId="17" xfId="21" applyNumberFormat="1" applyFont="1" applyBorder="1"/>
    <xf numFmtId="0" fontId="13" fillId="0" borderId="46" xfId="21" applyFont="1" applyBorder="1" applyAlignment="1">
      <alignment horizontal="left" indent="1"/>
    </xf>
    <xf numFmtId="169" fontId="13" fillId="8" borderId="16" xfId="21" applyNumberFormat="1" applyFont="1" applyFill="1" applyBorder="1" applyProtection="1">
      <protection locked="0"/>
    </xf>
    <xf numFmtId="169" fontId="13" fillId="8" borderId="15" xfId="21" applyNumberFormat="1" applyFont="1" applyFill="1" applyBorder="1" applyProtection="1">
      <protection locked="0"/>
    </xf>
    <xf numFmtId="169" fontId="13" fillId="8" borderId="54" xfId="21" applyNumberFormat="1" applyFont="1" applyFill="1" applyBorder="1" applyProtection="1">
      <protection locked="0"/>
    </xf>
    <xf numFmtId="0" fontId="11" fillId="0" borderId="12" xfId="21" applyFont="1" applyBorder="1"/>
    <xf numFmtId="0" fontId="11" fillId="0" borderId="46" xfId="21" applyFont="1" applyBorder="1"/>
    <xf numFmtId="169" fontId="11" fillId="0" borderId="47" xfId="21" applyNumberFormat="1" applyFont="1" applyBorder="1"/>
    <xf numFmtId="169" fontId="11" fillId="0" borderId="48" xfId="21" applyNumberFormat="1" applyFont="1" applyBorder="1"/>
    <xf numFmtId="169" fontId="11" fillId="0" borderId="49" xfId="21" applyNumberFormat="1" applyFont="1" applyBorder="1"/>
    <xf numFmtId="169" fontId="11" fillId="0" borderId="50" xfId="21" applyNumberFormat="1" applyFont="1" applyBorder="1"/>
    <xf numFmtId="169" fontId="11" fillId="0" borderId="51" xfId="21" applyNumberFormat="1" applyFont="1" applyBorder="1"/>
    <xf numFmtId="0" fontId="11" fillId="0" borderId="55" xfId="21" applyFont="1" applyBorder="1"/>
    <xf numFmtId="0" fontId="11" fillId="0" borderId="32" xfId="21" applyFont="1" applyBorder="1"/>
    <xf numFmtId="169" fontId="11" fillId="0" borderId="34" xfId="21" applyNumberFormat="1" applyFont="1" applyBorder="1"/>
    <xf numFmtId="169" fontId="11" fillId="0" borderId="10" xfId="21" applyNumberFormat="1" applyFont="1" applyBorder="1"/>
    <xf numFmtId="169" fontId="11" fillId="0" borderId="56" xfId="21" applyNumberFormat="1" applyFont="1" applyBorder="1"/>
    <xf numFmtId="169" fontId="11" fillId="0" borderId="57" xfId="21" applyNumberFormat="1" applyFont="1" applyBorder="1"/>
    <xf numFmtId="169" fontId="11" fillId="0" borderId="33" xfId="21" applyNumberFormat="1" applyFont="1" applyBorder="1"/>
    <xf numFmtId="0" fontId="14" fillId="0" borderId="0" xfId="21" applyFont="1" applyBorder="1" applyAlignment="1">
      <alignment vertical="center" wrapText="1"/>
    </xf>
    <xf numFmtId="0" fontId="17" fillId="0" borderId="0" xfId="21" applyFont="1" applyBorder="1" applyAlignment="1">
      <alignment vertical="center" wrapText="1"/>
    </xf>
    <xf numFmtId="170" fontId="11" fillId="0" borderId="0" xfId="21" applyNumberFormat="1" applyFont="1" applyFill="1" applyBorder="1"/>
    <xf numFmtId="0" fontId="15" fillId="0" borderId="0" xfId="21" applyFont="1" applyBorder="1"/>
    <xf numFmtId="0" fontId="13" fillId="0" borderId="0" xfId="21" applyFont="1" applyBorder="1"/>
    <xf numFmtId="0" fontId="15" fillId="0" borderId="0" xfId="21" applyFont="1" applyAlignment="1">
      <alignment horizontal="right"/>
    </xf>
    <xf numFmtId="171" fontId="15" fillId="0" borderId="0" xfId="22" applyNumberFormat="1" applyFont="1"/>
    <xf numFmtId="0" fontId="13" fillId="0" borderId="0" xfId="21" applyFont="1" applyFill="1"/>
    <xf numFmtId="0" fontId="11" fillId="0" borderId="46" xfId="21" applyFont="1" applyFill="1" applyBorder="1" applyAlignment="1">
      <alignment horizontal="left"/>
    </xf>
    <xf numFmtId="0" fontId="12" fillId="0" borderId="22" xfId="21" applyFont="1" applyBorder="1"/>
    <xf numFmtId="0" fontId="13" fillId="0" borderId="16" xfId="21" applyNumberFormat="1" applyFont="1" applyBorder="1" applyAlignment="1">
      <alignment horizontal="center"/>
    </xf>
    <xf numFmtId="169" fontId="13" fillId="8" borderId="17" xfId="21" applyNumberFormat="1" applyFont="1" applyFill="1" applyBorder="1" applyProtection="1">
      <protection locked="0"/>
    </xf>
    <xf numFmtId="169" fontId="11" fillId="0" borderId="24" xfId="21" applyNumberFormat="1" applyFont="1" applyBorder="1"/>
    <xf numFmtId="169" fontId="11" fillId="0" borderId="23" xfId="21" applyNumberFormat="1" applyFont="1" applyBorder="1"/>
    <xf numFmtId="169" fontId="11" fillId="0" borderId="58" xfId="21" applyNumberFormat="1" applyFont="1" applyBorder="1"/>
    <xf numFmtId="169" fontId="11" fillId="0" borderId="59" xfId="21" applyNumberFormat="1" applyFont="1" applyBorder="1"/>
    <xf numFmtId="169" fontId="11" fillId="0" borderId="25" xfId="21" applyNumberFormat="1" applyFont="1" applyBorder="1"/>
    <xf numFmtId="0" fontId="13" fillId="0" borderId="12" xfId="21" applyFont="1" applyFill="1" applyBorder="1"/>
    <xf numFmtId="0" fontId="11" fillId="0" borderId="12" xfId="21" applyFont="1" applyFill="1" applyBorder="1" applyAlignment="1">
      <alignment horizontal="left"/>
    </xf>
    <xf numFmtId="0" fontId="13" fillId="0" borderId="12" xfId="21" applyFont="1" applyFill="1" applyBorder="1" applyAlignment="1">
      <alignment horizontal="left" indent="1"/>
    </xf>
    <xf numFmtId="0" fontId="13" fillId="0" borderId="12" xfId="21" applyNumberFormat="1" applyFont="1" applyFill="1" applyBorder="1" applyAlignment="1">
      <alignment horizontal="left" indent="1"/>
    </xf>
    <xf numFmtId="0" fontId="13" fillId="0" borderId="12" xfId="21" applyFont="1" applyBorder="1" applyAlignment="1"/>
    <xf numFmtId="0" fontId="12" fillId="0" borderId="12" xfId="21" applyFont="1" applyBorder="1"/>
    <xf numFmtId="170" fontId="13" fillId="0" borderId="0" xfId="21" applyNumberFormat="1" applyFont="1"/>
    <xf numFmtId="0" fontId="13" fillId="0" borderId="46" xfId="21" applyFont="1" applyFill="1" applyBorder="1"/>
    <xf numFmtId="0" fontId="11" fillId="0" borderId="12" xfId="21" applyFont="1" applyFill="1" applyBorder="1"/>
    <xf numFmtId="0" fontId="11" fillId="0" borderId="22" xfId="21" applyFont="1" applyBorder="1"/>
    <xf numFmtId="0" fontId="13" fillId="0" borderId="22" xfId="21" applyFont="1" applyFill="1" applyBorder="1"/>
    <xf numFmtId="0" fontId="13" fillId="0" borderId="22" xfId="21" applyFont="1" applyBorder="1" applyAlignment="1">
      <alignment horizontal="left" indent="1"/>
    </xf>
    <xf numFmtId="169" fontId="13" fillId="0" borderId="24" xfId="21" applyNumberFormat="1" applyFont="1" applyBorder="1"/>
    <xf numFmtId="169" fontId="13" fillId="0" borderId="23" xfId="21" applyNumberFormat="1" applyFont="1" applyBorder="1"/>
    <xf numFmtId="169" fontId="13" fillId="0" borderId="58" xfId="21" applyNumberFormat="1" applyFont="1" applyBorder="1"/>
    <xf numFmtId="169" fontId="13" fillId="0" borderId="59" xfId="21" applyNumberFormat="1" applyFont="1" applyBorder="1"/>
    <xf numFmtId="169" fontId="13" fillId="0" borderId="25" xfId="21" applyNumberFormat="1" applyFont="1" applyBorder="1"/>
    <xf numFmtId="0" fontId="11" fillId="0" borderId="18" xfId="21" applyFont="1" applyBorder="1"/>
    <xf numFmtId="0" fontId="11" fillId="0" borderId="18" xfId="21" applyFont="1" applyFill="1" applyBorder="1"/>
    <xf numFmtId="169" fontId="11" fillId="0" borderId="20" xfId="21" applyNumberFormat="1" applyFont="1" applyBorder="1"/>
    <xf numFmtId="169" fontId="11" fillId="0" borderId="19" xfId="21" applyNumberFormat="1" applyFont="1" applyBorder="1"/>
    <xf numFmtId="169" fontId="11" fillId="0" borderId="53" xfId="21" applyNumberFormat="1" applyFont="1" applyBorder="1"/>
    <xf numFmtId="169" fontId="11" fillId="0" borderId="52" xfId="21" applyNumberFormat="1" applyFont="1" applyBorder="1"/>
    <xf numFmtId="169" fontId="11" fillId="0" borderId="21" xfId="21" applyNumberFormat="1" applyFont="1" applyBorder="1"/>
    <xf numFmtId="0" fontId="13" fillId="0" borderId="9" xfId="21" applyFont="1" applyFill="1" applyBorder="1" applyAlignment="1">
      <alignment horizontal="left" indent="1"/>
    </xf>
    <xf numFmtId="0" fontId="13" fillId="0" borderId="9" xfId="21" applyFont="1" applyBorder="1" applyAlignment="1">
      <alignment horizontal="left" indent="1"/>
    </xf>
    <xf numFmtId="169" fontId="13" fillId="0" borderId="27" xfId="21" applyNumberFormat="1" applyFont="1" applyBorder="1"/>
    <xf numFmtId="169" fontId="13" fillId="0" borderId="11" xfId="21" applyNumberFormat="1" applyFont="1" applyBorder="1"/>
    <xf numFmtId="169" fontId="13" fillId="0" borderId="60" xfId="21" applyNumberFormat="1" applyFont="1" applyBorder="1"/>
    <xf numFmtId="169" fontId="13" fillId="0" borderId="26" xfId="21" applyNumberFormat="1" applyFont="1" applyBorder="1"/>
    <xf numFmtId="169" fontId="13" fillId="0" borderId="28" xfId="21" applyNumberFormat="1" applyFont="1" applyBorder="1"/>
    <xf numFmtId="0" fontId="14" fillId="0" borderId="0" xfId="21" applyFont="1" applyBorder="1" applyAlignment="1" applyProtection="1">
      <alignment horizontal="left"/>
    </xf>
    <xf numFmtId="0" fontId="15" fillId="0" borderId="0" xfId="21" applyFont="1" applyBorder="1" applyProtection="1"/>
    <xf numFmtId="170" fontId="13" fillId="0" borderId="0" xfId="21" applyNumberFormat="1" applyFont="1" applyBorder="1"/>
    <xf numFmtId="171" fontId="13" fillId="0" borderId="0" xfId="22" applyNumberFormat="1" applyFont="1"/>
    <xf numFmtId="0" fontId="11" fillId="0" borderId="61" xfId="21" applyFont="1" applyFill="1" applyBorder="1" applyAlignment="1">
      <alignment horizontal="centerContinuous" vertical="center" wrapText="1"/>
    </xf>
    <xf numFmtId="0" fontId="11" fillId="8" borderId="62" xfId="21" applyFont="1" applyFill="1" applyBorder="1" applyAlignment="1" applyProtection="1">
      <alignment horizontal="center" vertical="top" wrapText="1"/>
      <protection locked="0"/>
    </xf>
    <xf numFmtId="0" fontId="11" fillId="0" borderId="12" xfId="21" applyFont="1" applyBorder="1" applyAlignment="1">
      <alignment horizontal="left"/>
    </xf>
    <xf numFmtId="0" fontId="13" fillId="0" borderId="46" xfId="21" applyFont="1" applyBorder="1" applyAlignment="1">
      <alignment horizontal="center"/>
    </xf>
    <xf numFmtId="169" fontId="11" fillId="0" borderId="63" xfId="21" applyNumberFormat="1" applyFont="1" applyFill="1" applyBorder="1"/>
    <xf numFmtId="169" fontId="11" fillId="0" borderId="23" xfId="21" applyNumberFormat="1" applyFont="1" applyFill="1" applyBorder="1"/>
    <xf numFmtId="169" fontId="11" fillId="0" borderId="58" xfId="21" applyNumberFormat="1" applyFont="1" applyFill="1" applyBorder="1"/>
    <xf numFmtId="169" fontId="11" fillId="0" borderId="24" xfId="21" applyNumberFormat="1" applyFont="1" applyFill="1" applyBorder="1"/>
    <xf numFmtId="169" fontId="13" fillId="0" borderId="25" xfId="21" applyNumberFormat="1" applyFont="1" applyFill="1" applyBorder="1"/>
    <xf numFmtId="169" fontId="13" fillId="0" borderId="24" xfId="21" applyNumberFormat="1" applyFont="1" applyFill="1" applyBorder="1"/>
    <xf numFmtId="169" fontId="13" fillId="0" borderId="23" xfId="21" applyNumberFormat="1" applyFont="1" applyFill="1" applyBorder="1"/>
    <xf numFmtId="0" fontId="13" fillId="0" borderId="12" xfId="21" applyFont="1" applyBorder="1"/>
    <xf numFmtId="169" fontId="13" fillId="0" borderId="64" xfId="21" applyNumberFormat="1" applyFont="1" applyBorder="1"/>
    <xf numFmtId="0" fontId="12" fillId="0" borderId="46" xfId="21" applyFont="1" applyBorder="1"/>
    <xf numFmtId="169" fontId="13" fillId="0" borderId="16" xfId="21" applyNumberFormat="1" applyFont="1" applyFill="1" applyBorder="1" applyProtection="1">
      <protection locked="0"/>
    </xf>
    <xf numFmtId="169" fontId="13" fillId="0" borderId="15" xfId="21" applyNumberFormat="1" applyFont="1" applyFill="1" applyBorder="1" applyProtection="1">
      <protection locked="0"/>
    </xf>
    <xf numFmtId="169" fontId="13" fillId="0" borderId="54" xfId="21" applyNumberFormat="1" applyFont="1" applyFill="1" applyBorder="1" applyProtection="1">
      <protection locked="0"/>
    </xf>
    <xf numFmtId="169" fontId="13" fillId="0" borderId="54" xfId="21" applyNumberFormat="1" applyFont="1" applyFill="1" applyBorder="1"/>
    <xf numFmtId="0" fontId="11" fillId="0" borderId="52" xfId="21" applyFont="1" applyBorder="1"/>
    <xf numFmtId="0" fontId="11" fillId="0" borderId="32" xfId="21" applyFont="1" applyBorder="1" applyAlignment="1">
      <alignment vertical="center" wrapText="1"/>
    </xf>
    <xf numFmtId="0" fontId="11" fillId="0" borderId="32" xfId="21" applyFont="1" applyBorder="1" applyAlignment="1">
      <alignment horizontal="left" indent="1"/>
    </xf>
    <xf numFmtId="0" fontId="14" fillId="0" borderId="0" xfId="21" applyFont="1" applyFill="1" applyBorder="1" applyAlignment="1">
      <alignment vertical="center" wrapText="1"/>
    </xf>
    <xf numFmtId="0" fontId="17" fillId="0" borderId="0" xfId="21" applyFont="1" applyFill="1" applyBorder="1" applyAlignment="1">
      <alignment vertical="center" wrapText="1"/>
    </xf>
    <xf numFmtId="0" fontId="13" fillId="0" borderId="0" xfId="21" applyFont="1" applyFill="1" applyBorder="1"/>
    <xf numFmtId="169" fontId="13" fillId="0" borderId="0" xfId="21" applyNumberFormat="1" applyFont="1" applyFill="1" applyBorder="1"/>
    <xf numFmtId="164" fontId="25" fillId="0" borderId="1" xfId="11" applyFont="1" applyFill="1" applyBorder="1" applyAlignment="1">
      <alignment vertical="top" wrapText="1"/>
    </xf>
    <xf numFmtId="0" fontId="25" fillId="0" borderId="1" xfId="0" applyFont="1" applyFill="1" applyBorder="1" applyAlignment="1">
      <alignment vertical="top" wrapText="1"/>
    </xf>
    <xf numFmtId="0" fontId="25" fillId="0" borderId="1" xfId="10" applyFont="1" applyFill="1" applyBorder="1" applyAlignment="1">
      <alignment vertical="top" wrapText="1"/>
    </xf>
    <xf numFmtId="164" fontId="25" fillId="0" borderId="1" xfId="3" applyFont="1" applyFill="1" applyBorder="1" applyAlignment="1">
      <alignment horizontal="left" vertical="top" wrapText="1"/>
    </xf>
    <xf numFmtId="0" fontId="24" fillId="2" borderId="2" xfId="2" applyFont="1" applyFill="1" applyBorder="1" applyAlignment="1">
      <alignment vertical="top" wrapText="1"/>
    </xf>
    <xf numFmtId="0" fontId="27" fillId="2" borderId="2" xfId="0" applyFont="1" applyFill="1" applyBorder="1" applyAlignment="1">
      <alignment vertical="top" wrapText="1"/>
    </xf>
    <xf numFmtId="164" fontId="25" fillId="0" borderId="1" xfId="3" applyFont="1" applyFill="1" applyBorder="1" applyAlignment="1">
      <alignment vertical="top" wrapText="1"/>
    </xf>
    <xf numFmtId="0" fontId="24" fillId="2" borderId="1" xfId="0" applyFont="1" applyFill="1" applyBorder="1" applyAlignment="1">
      <alignment vertical="top" wrapText="1"/>
    </xf>
    <xf numFmtId="0" fontId="25" fillId="0" borderId="1" xfId="2" applyFont="1" applyFill="1" applyBorder="1" applyAlignment="1">
      <alignment vertical="top" wrapText="1"/>
    </xf>
    <xf numFmtId="0" fontId="25" fillId="0" borderId="1" xfId="0" applyFont="1" applyFill="1" applyBorder="1" applyAlignment="1">
      <alignment vertical="top"/>
    </xf>
    <xf numFmtId="0" fontId="24" fillId="0" borderId="1" xfId="0" applyFont="1" applyFill="1" applyBorder="1" applyAlignment="1">
      <alignment vertical="top" wrapText="1"/>
    </xf>
    <xf numFmtId="168" fontId="25" fillId="0" borderId="1" xfId="1" applyNumberFormat="1" applyFont="1" applyFill="1" applyBorder="1" applyAlignment="1">
      <alignment vertical="top" wrapText="1"/>
    </xf>
    <xf numFmtId="164" fontId="25" fillId="0" borderId="1" xfId="11" applyFont="1" applyFill="1" applyBorder="1" applyAlignment="1">
      <alignment vertical="top"/>
    </xf>
    <xf numFmtId="4" fontId="25" fillId="0" borderId="1" xfId="0" applyNumberFormat="1" applyFont="1" applyFill="1" applyBorder="1" applyAlignment="1">
      <alignment vertical="top" wrapText="1"/>
    </xf>
    <xf numFmtId="4" fontId="25" fillId="0" borderId="1" xfId="0" applyNumberFormat="1" applyFont="1" applyFill="1" applyBorder="1" applyAlignment="1">
      <alignment vertical="top"/>
    </xf>
    <xf numFmtId="0" fontId="25" fillId="0" borderId="1" xfId="12" applyFont="1" applyFill="1" applyBorder="1" applyAlignment="1">
      <alignment vertical="top" wrapText="1"/>
    </xf>
    <xf numFmtId="0" fontId="24" fillId="0" borderId="1" xfId="0" applyFont="1" applyBorder="1" applyAlignment="1">
      <alignment vertical="top" wrapText="1"/>
    </xf>
    <xf numFmtId="0" fontId="54" fillId="2" borderId="1" xfId="2" applyFont="1" applyFill="1" applyBorder="1" applyAlignment="1">
      <alignment vertical="top" wrapText="1"/>
    </xf>
    <xf numFmtId="0" fontId="54" fillId="2" borderId="1" xfId="2" applyFont="1" applyFill="1" applyBorder="1" applyAlignment="1">
      <alignment horizontal="left" vertical="top" wrapText="1"/>
    </xf>
    <xf numFmtId="0" fontId="55" fillId="0" borderId="0" xfId="0" applyFont="1" applyBorder="1" applyAlignment="1">
      <alignment vertical="top" wrapText="1"/>
    </xf>
    <xf numFmtId="0" fontId="54" fillId="0" borderId="1" xfId="2" applyFont="1" applyFill="1" applyBorder="1" applyAlignment="1">
      <alignment vertical="top" wrapText="1"/>
    </xf>
    <xf numFmtId="0" fontId="55" fillId="2" borderId="1" xfId="0" applyFont="1" applyFill="1" applyBorder="1" applyAlignment="1">
      <alignment horizontal="left" vertical="top" wrapText="1"/>
    </xf>
    <xf numFmtId="0" fontId="56" fillId="2" borderId="1" xfId="2" applyFont="1" applyFill="1" applyBorder="1" applyAlignment="1">
      <alignment horizontal="left" vertical="top" wrapText="1"/>
    </xf>
    <xf numFmtId="164" fontId="54" fillId="2" borderId="1" xfId="1" applyFont="1" applyFill="1" applyBorder="1" applyAlignment="1">
      <alignment horizontal="left" vertical="top" wrapText="1"/>
    </xf>
    <xf numFmtId="0" fontId="54" fillId="2" borderId="1" xfId="0" applyFont="1" applyFill="1" applyBorder="1" applyAlignment="1">
      <alignment vertical="top" wrapText="1"/>
    </xf>
    <xf numFmtId="0" fontId="27" fillId="2" borderId="2" xfId="0" applyFont="1" applyFill="1" applyBorder="1" applyAlignment="1">
      <alignment horizontal="left" vertical="top" wrapText="1"/>
    </xf>
    <xf numFmtId="164" fontId="25" fillId="2" borderId="43" xfId="3" applyFont="1" applyFill="1" applyBorder="1" applyAlignment="1">
      <alignment vertical="top"/>
    </xf>
    <xf numFmtId="0" fontId="25" fillId="0" borderId="0" xfId="2" applyFont="1"/>
    <xf numFmtId="0" fontId="25" fillId="0" borderId="0" xfId="2" applyFont="1" applyBorder="1" applyAlignment="1"/>
    <xf numFmtId="0" fontId="25" fillId="2" borderId="1" xfId="2" applyFont="1" applyFill="1" applyBorder="1" applyAlignment="1">
      <alignment horizontal="left" vertical="top"/>
    </xf>
    <xf numFmtId="0" fontId="25" fillId="2" borderId="0" xfId="2" applyFont="1" applyFill="1" applyBorder="1" applyAlignment="1">
      <alignment horizontal="left" vertical="top"/>
    </xf>
    <xf numFmtId="0" fontId="25" fillId="2" borderId="0" xfId="2" applyFont="1" applyFill="1" applyAlignment="1">
      <alignment horizontal="left" vertical="top"/>
    </xf>
    <xf numFmtId="0" fontId="54" fillId="2" borderId="1" xfId="0" applyFont="1" applyFill="1" applyBorder="1" applyAlignment="1">
      <alignment horizontal="left" vertical="top" wrapText="1"/>
    </xf>
    <xf numFmtId="0" fontId="25" fillId="0" borderId="0" xfId="2" applyFont="1" applyBorder="1"/>
    <xf numFmtId="0" fontId="58" fillId="2" borderId="2" xfId="0" applyFont="1" applyFill="1" applyBorder="1" applyAlignment="1">
      <alignment horizontal="left" vertical="top" wrapText="1"/>
    </xf>
    <xf numFmtId="0" fontId="25" fillId="5" borderId="0" xfId="2" applyFont="1" applyFill="1" applyBorder="1"/>
    <xf numFmtId="0" fontId="25" fillId="5" borderId="0" xfId="2" applyFont="1" applyFill="1"/>
    <xf numFmtId="4" fontId="26" fillId="2" borderId="1" xfId="0" applyNumberFormat="1" applyFont="1" applyFill="1" applyBorder="1" applyAlignment="1">
      <alignment horizontal="left" vertical="top"/>
    </xf>
    <xf numFmtId="3" fontId="26" fillId="2" borderId="1" xfId="0" applyNumberFormat="1" applyFont="1" applyFill="1" applyBorder="1" applyAlignment="1">
      <alignment horizontal="left" vertical="top"/>
    </xf>
    <xf numFmtId="0" fontId="25" fillId="2" borderId="0" xfId="2" applyFont="1" applyFill="1" applyBorder="1"/>
    <xf numFmtId="0" fontId="25" fillId="2" borderId="0" xfId="2" applyFont="1" applyFill="1"/>
    <xf numFmtId="0" fontId="24" fillId="2" borderId="1" xfId="2" applyFont="1" applyFill="1" applyBorder="1" applyAlignment="1">
      <alignment vertical="center" wrapText="1"/>
    </xf>
    <xf numFmtId="0" fontId="25" fillId="2" borderId="1" xfId="2" applyFont="1" applyFill="1" applyBorder="1" applyAlignment="1">
      <alignment vertical="top"/>
    </xf>
    <xf numFmtId="0" fontId="24" fillId="2" borderId="2" xfId="2" applyFont="1" applyFill="1" applyBorder="1" applyAlignment="1">
      <alignment horizontal="center" vertical="center" wrapText="1"/>
    </xf>
    <xf numFmtId="0" fontId="25" fillId="0" borderId="0" xfId="2" applyFont="1" applyAlignment="1"/>
    <xf numFmtId="0" fontId="25" fillId="3" borderId="0" xfId="2" applyFont="1" applyFill="1" applyBorder="1" applyAlignment="1"/>
    <xf numFmtId="0" fontId="25" fillId="3" borderId="0" xfId="2" applyFont="1" applyFill="1" applyAlignment="1"/>
    <xf numFmtId="0" fontId="25" fillId="3" borderId="0" xfId="2" applyFont="1" applyFill="1"/>
    <xf numFmtId="164" fontId="25" fillId="2" borderId="1" xfId="3" applyFont="1" applyFill="1" applyBorder="1" applyAlignment="1">
      <alignment horizontal="left" vertical="top"/>
    </xf>
    <xf numFmtId="4" fontId="25" fillId="2" borderId="1" xfId="2" applyNumberFormat="1" applyFont="1" applyFill="1" applyBorder="1" applyAlignment="1">
      <alignment horizontal="left" vertical="top"/>
    </xf>
    <xf numFmtId="0" fontId="54" fillId="0" borderId="0" xfId="2" applyFont="1" applyAlignment="1">
      <alignment horizontal="left" vertical="top" wrapText="1"/>
    </xf>
    <xf numFmtId="0" fontId="25" fillId="0" borderId="0" xfId="2" applyFont="1" applyAlignment="1">
      <alignment horizontal="left" vertical="top" wrapText="1"/>
    </xf>
    <xf numFmtId="0" fontId="24" fillId="0" borderId="0" xfId="2" applyFont="1" applyAlignment="1">
      <alignment horizontal="left" vertical="top" wrapText="1"/>
    </xf>
    <xf numFmtId="0" fontId="57" fillId="0" borderId="0" xfId="0" applyFont="1"/>
    <xf numFmtId="0" fontId="54" fillId="0" borderId="1" xfId="0" applyFont="1" applyFill="1" applyBorder="1" applyAlignment="1">
      <alignment vertical="top" wrapText="1"/>
    </xf>
    <xf numFmtId="0" fontId="31" fillId="0" borderId="0" xfId="0" applyFont="1" applyAlignment="1">
      <alignment vertical="top"/>
    </xf>
    <xf numFmtId="0" fontId="55" fillId="0" borderId="0" xfId="0" applyFont="1" applyAlignment="1">
      <alignment wrapText="1"/>
    </xf>
    <xf numFmtId="0" fontId="55" fillId="0" borderId="0" xfId="0" applyFont="1"/>
    <xf numFmtId="0" fontId="24" fillId="2" borderId="1" xfId="0" applyFont="1" applyFill="1" applyBorder="1" applyAlignment="1">
      <alignment vertical="top" wrapText="1"/>
    </xf>
    <xf numFmtId="164" fontId="54" fillId="0" borderId="1" xfId="1" applyFont="1" applyFill="1" applyBorder="1" applyAlignment="1">
      <alignment horizontal="left" vertical="top" wrapText="1"/>
    </xf>
    <xf numFmtId="0" fontId="25" fillId="0" borderId="1" xfId="2" applyFont="1" applyFill="1" applyBorder="1" applyAlignment="1">
      <alignment horizontal="left" vertical="top" wrapText="1"/>
    </xf>
    <xf numFmtId="164" fontId="25" fillId="0" borderId="1" xfId="1" applyFont="1" applyFill="1" applyBorder="1" applyAlignment="1">
      <alignment horizontal="right" vertical="top"/>
    </xf>
    <xf numFmtId="0" fontId="24" fillId="0" borderId="2" xfId="2" applyFont="1" applyFill="1" applyBorder="1" applyAlignment="1">
      <alignment horizontal="left" vertical="top" wrapText="1"/>
    </xf>
    <xf numFmtId="0" fontId="27" fillId="0" borderId="1" xfId="0" applyFont="1" applyFill="1" applyBorder="1" applyAlignment="1">
      <alignment vertical="top"/>
    </xf>
    <xf numFmtId="0" fontId="26" fillId="0" borderId="0" xfId="0" applyFont="1" applyFill="1"/>
    <xf numFmtId="0" fontId="26" fillId="0" borderId="1" xfId="0" applyFont="1" applyFill="1" applyBorder="1" applyAlignment="1">
      <alignment horizontal="left" vertical="top" wrapText="1"/>
    </xf>
    <xf numFmtId="0" fontId="24" fillId="2" borderId="2" xfId="0" applyFont="1" applyFill="1" applyBorder="1" applyAlignment="1">
      <alignment vertical="top" wrapText="1"/>
    </xf>
    <xf numFmtId="0" fontId="24" fillId="0" borderId="2" xfId="0" applyFont="1" applyFill="1" applyBorder="1" applyAlignment="1">
      <alignment vertical="top" wrapText="1"/>
    </xf>
    <xf numFmtId="0" fontId="24" fillId="2" borderId="1" xfId="0" applyFont="1" applyFill="1" applyBorder="1" applyAlignment="1">
      <alignment vertical="top"/>
    </xf>
    <xf numFmtId="0" fontId="24" fillId="0" borderId="1" xfId="0" applyFont="1" applyFill="1" applyBorder="1" applyAlignment="1">
      <alignment vertical="top"/>
    </xf>
    <xf numFmtId="0" fontId="24" fillId="2" borderId="1" xfId="7" applyFont="1" applyFill="1" applyBorder="1" applyAlignment="1">
      <alignment vertical="top"/>
    </xf>
    <xf numFmtId="0" fontId="24" fillId="2" borderId="1" xfId="2" applyFont="1" applyFill="1" applyBorder="1"/>
    <xf numFmtId="0" fontId="24" fillId="2" borderId="1" xfId="2" applyFont="1" applyFill="1" applyBorder="1" applyAlignment="1"/>
    <xf numFmtId="0" fontId="24" fillId="0" borderId="1" xfId="2" applyFont="1" applyFill="1" applyBorder="1"/>
    <xf numFmtId="0" fontId="24" fillId="0" borderId="1" xfId="2" applyFont="1" applyBorder="1"/>
    <xf numFmtId="0" fontId="54" fillId="0" borderId="1" xfId="2" applyFont="1" applyFill="1" applyBorder="1" applyAlignment="1">
      <alignment horizontal="left" vertical="top" wrapText="1"/>
    </xf>
    <xf numFmtId="0" fontId="55" fillId="0" borderId="1" xfId="0" applyFont="1" applyFill="1" applyBorder="1" applyAlignment="1">
      <alignment horizontal="left" vertical="top" wrapText="1"/>
    </xf>
    <xf numFmtId="0" fontId="4" fillId="0" borderId="1" xfId="2" applyFont="1" applyFill="1" applyBorder="1" applyAlignment="1">
      <alignment horizontal="left" vertical="top" wrapText="1"/>
    </xf>
    <xf numFmtId="0" fontId="25" fillId="0" borderId="1" xfId="0" applyFont="1" applyFill="1" applyBorder="1" applyAlignment="1">
      <alignment horizontal="left" vertical="top" wrapText="1"/>
    </xf>
    <xf numFmtId="3" fontId="26" fillId="0" borderId="1" xfId="0" applyNumberFormat="1" applyFont="1" applyFill="1" applyBorder="1" applyAlignment="1">
      <alignment horizontal="left" vertical="top"/>
    </xf>
    <xf numFmtId="10" fontId="26" fillId="0" borderId="1" xfId="0" applyNumberFormat="1" applyFont="1" applyFill="1" applyBorder="1" applyAlignment="1">
      <alignment horizontal="left" vertical="top" wrapText="1"/>
    </xf>
    <xf numFmtId="164" fontId="25" fillId="0" borderId="1" xfId="1" applyNumberFormat="1" applyFont="1" applyFill="1" applyBorder="1" applyAlignment="1">
      <alignment vertical="top" wrapText="1"/>
    </xf>
    <xf numFmtId="164" fontId="35" fillId="0" borderId="1" xfId="19" applyFont="1" applyFill="1" applyBorder="1" applyAlignment="1">
      <alignment vertical="top" wrapText="1"/>
    </xf>
    <xf numFmtId="9" fontId="25" fillId="0" borderId="1" xfId="2" applyNumberFormat="1" applyFont="1" applyFill="1" applyBorder="1" applyAlignment="1">
      <alignment vertical="top" wrapText="1"/>
    </xf>
    <xf numFmtId="9" fontId="25" fillId="0" borderId="1" xfId="64" applyFont="1" applyFill="1" applyBorder="1" applyAlignment="1">
      <alignment vertical="top" wrapText="1"/>
    </xf>
    <xf numFmtId="9" fontId="25" fillId="0" borderId="1" xfId="2" applyNumberFormat="1" applyFont="1" applyFill="1" applyBorder="1" applyAlignment="1">
      <alignment horizontal="center" vertical="top" wrapText="1"/>
    </xf>
    <xf numFmtId="9" fontId="25" fillId="0" borderId="1" xfId="2" applyNumberFormat="1" applyFont="1" applyFill="1" applyBorder="1" applyAlignment="1">
      <alignment horizontal="left" vertical="top" wrapText="1"/>
    </xf>
    <xf numFmtId="0" fontId="25" fillId="0" borderId="1" xfId="2" applyFont="1" applyFill="1" applyBorder="1" applyAlignment="1">
      <alignment horizontal="center" vertical="top" wrapText="1"/>
    </xf>
    <xf numFmtId="0" fontId="25" fillId="0" borderId="1" xfId="2" applyFont="1" applyFill="1" applyBorder="1" applyAlignment="1">
      <alignment horizontal="left" vertical="top"/>
    </xf>
    <xf numFmtId="0" fontId="25" fillId="0" borderId="0" xfId="2" applyFont="1" applyFill="1" applyAlignment="1">
      <alignment horizontal="left" vertical="top" wrapText="1"/>
    </xf>
    <xf numFmtId="0" fontId="27" fillId="0" borderId="1" xfId="0" applyFont="1" applyFill="1" applyBorder="1" applyAlignment="1">
      <alignment horizontal="left" vertical="top" wrapText="1"/>
    </xf>
    <xf numFmtId="165" fontId="25" fillId="0" borderId="1" xfId="0" applyNumberFormat="1" applyFont="1" applyFill="1" applyBorder="1" applyAlignment="1">
      <alignment horizontal="left" vertical="top" wrapText="1"/>
    </xf>
    <xf numFmtId="4" fontId="26" fillId="0" borderId="1" xfId="0" applyNumberFormat="1" applyFont="1" applyFill="1" applyBorder="1" applyAlignment="1">
      <alignment horizontal="left" vertical="top" wrapText="1"/>
    </xf>
    <xf numFmtId="164" fontId="25" fillId="0" borderId="1" xfId="3" applyFont="1" applyFill="1" applyBorder="1" applyAlignment="1">
      <alignment vertical="top"/>
    </xf>
    <xf numFmtId="0" fontId="27" fillId="0" borderId="1" xfId="0" applyFont="1" applyFill="1" applyBorder="1" applyAlignment="1">
      <alignment horizontal="center" vertical="center" wrapText="1"/>
    </xf>
    <xf numFmtId="37" fontId="25" fillId="0" borderId="1" xfId="3" applyNumberFormat="1" applyFont="1" applyFill="1" applyBorder="1" applyAlignment="1">
      <alignment horizontal="left" vertical="top" wrapText="1"/>
    </xf>
    <xf numFmtId="167" fontId="25" fillId="0" borderId="1" xfId="2" applyNumberFormat="1" applyFont="1" applyFill="1" applyBorder="1" applyAlignment="1">
      <alignment horizontal="left" vertical="top" wrapText="1"/>
    </xf>
    <xf numFmtId="0" fontId="26" fillId="0" borderId="1" xfId="0" applyFont="1" applyFill="1" applyBorder="1" applyAlignment="1">
      <alignment vertical="top" wrapText="1"/>
    </xf>
    <xf numFmtId="164" fontId="25" fillId="0" borderId="1" xfId="3" applyFont="1" applyFill="1" applyBorder="1" applyAlignment="1">
      <alignment horizontal="left" vertical="top"/>
    </xf>
    <xf numFmtId="165" fontId="25" fillId="0" borderId="1" xfId="2" applyNumberFormat="1" applyFont="1" applyFill="1" applyBorder="1" applyAlignment="1">
      <alignment horizontal="left" vertical="top"/>
    </xf>
    <xf numFmtId="165" fontId="25" fillId="0" borderId="1" xfId="2" applyNumberFormat="1" applyFont="1" applyFill="1" applyBorder="1" applyAlignment="1">
      <alignment horizontal="left" vertical="top" wrapText="1"/>
    </xf>
    <xf numFmtId="3" fontId="25" fillId="0" borderId="1" xfId="3" applyNumberFormat="1" applyFont="1" applyFill="1" applyBorder="1" applyAlignment="1">
      <alignment horizontal="left" vertical="top"/>
    </xf>
    <xf numFmtId="1" fontId="25" fillId="0" borderId="1" xfId="2" applyNumberFormat="1" applyFont="1" applyFill="1" applyBorder="1" applyAlignment="1">
      <alignment horizontal="left" vertical="top" wrapText="1"/>
    </xf>
    <xf numFmtId="13" fontId="25" fillId="0" borderId="1" xfId="3" applyNumberFormat="1" applyFont="1" applyFill="1" applyBorder="1" applyAlignment="1">
      <alignment horizontal="left" vertical="top" wrapText="1"/>
    </xf>
    <xf numFmtId="3" fontId="25" fillId="0" borderId="1" xfId="3" applyNumberFormat="1" applyFont="1" applyFill="1" applyBorder="1" applyAlignment="1">
      <alignment horizontal="left" vertical="top" wrapText="1"/>
    </xf>
    <xf numFmtId="9" fontId="25" fillId="0" borderId="1" xfId="3" applyNumberFormat="1" applyFont="1" applyFill="1" applyBorder="1" applyAlignment="1">
      <alignment horizontal="left" vertical="top" wrapText="1"/>
    </xf>
    <xf numFmtId="0" fontId="2" fillId="0" borderId="1" xfId="2" applyFont="1" applyFill="1" applyBorder="1" applyAlignment="1">
      <alignment horizontal="left" vertical="top"/>
    </xf>
    <xf numFmtId="164" fontId="4" fillId="0" borderId="1" xfId="3" applyFont="1" applyFill="1" applyBorder="1" applyAlignment="1">
      <alignment horizontal="left" vertical="top" wrapText="1"/>
    </xf>
    <xf numFmtId="0" fontId="25" fillId="0" borderId="1" xfId="7" applyFont="1" applyFill="1" applyBorder="1" applyAlignment="1">
      <alignment vertical="top" wrapText="1"/>
    </xf>
    <xf numFmtId="0" fontId="16"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164" fontId="34" fillId="0" borderId="1" xfId="19" applyFont="1" applyFill="1" applyBorder="1" applyAlignment="1">
      <alignment vertical="top" wrapText="1"/>
    </xf>
    <xf numFmtId="0" fontId="26" fillId="0" borderId="0" xfId="0" applyFont="1" applyFill="1" applyAlignment="1">
      <alignment wrapText="1"/>
    </xf>
    <xf numFmtId="0" fontId="24" fillId="0" borderId="1" xfId="2" applyFont="1" applyFill="1" applyBorder="1" applyAlignment="1">
      <alignment vertical="top" wrapText="1"/>
    </xf>
    <xf numFmtId="0" fontId="25" fillId="0" borderId="1" xfId="2" applyNumberFormat="1" applyFont="1" applyFill="1" applyBorder="1" applyAlignment="1">
      <alignment horizontal="left" vertical="top" wrapText="1"/>
    </xf>
    <xf numFmtId="0" fontId="26" fillId="0" borderId="0" xfId="0" applyFont="1" applyFill="1" applyBorder="1" applyAlignment="1">
      <alignment vertical="top" wrapText="1"/>
    </xf>
    <xf numFmtId="14" fontId="25" fillId="0" borderId="1" xfId="3" applyNumberFormat="1" applyFont="1" applyFill="1" applyBorder="1" applyAlignment="1">
      <alignment horizontal="left" vertical="top" wrapText="1"/>
    </xf>
    <xf numFmtId="43" fontId="25" fillId="0" borderId="1" xfId="2" applyNumberFormat="1" applyFont="1" applyFill="1" applyBorder="1" applyAlignment="1">
      <alignment horizontal="left" vertical="top" wrapText="1"/>
    </xf>
    <xf numFmtId="3" fontId="25" fillId="0" borderId="1" xfId="3" applyNumberFormat="1" applyFont="1" applyFill="1" applyBorder="1" applyAlignment="1">
      <alignment horizontal="center" vertical="top" wrapText="1"/>
    </xf>
    <xf numFmtId="165" fontId="25" fillId="0" borderId="1" xfId="2" applyNumberFormat="1" applyFont="1" applyFill="1" applyBorder="1" applyAlignment="1">
      <alignment horizontal="center" vertical="top" wrapText="1"/>
    </xf>
    <xf numFmtId="1" fontId="29" fillId="0" borderId="1" xfId="0" applyNumberFormat="1" applyFont="1" applyFill="1" applyBorder="1" applyAlignment="1">
      <alignment horizontal="left" vertical="top" wrapText="1"/>
    </xf>
    <xf numFmtId="1" fontId="29" fillId="0" borderId="1" xfId="0" applyNumberFormat="1" applyFont="1" applyFill="1" applyBorder="1" applyAlignment="1">
      <alignment horizontal="center" vertical="top" wrapText="1"/>
    </xf>
    <xf numFmtId="0" fontId="25" fillId="7" borderId="1" xfId="0" applyFont="1" applyFill="1" applyBorder="1" applyAlignment="1">
      <alignment vertical="top" wrapText="1"/>
    </xf>
    <xf numFmtId="0" fontId="59" fillId="2" borderId="1" xfId="0" applyFont="1" applyFill="1" applyBorder="1" applyAlignment="1">
      <alignment horizontal="left" vertical="top" wrapText="1"/>
    </xf>
    <xf numFmtId="0" fontId="60" fillId="2" borderId="1" xfId="0" applyFont="1" applyFill="1" applyBorder="1" applyAlignment="1">
      <alignment horizontal="left" vertical="top" wrapText="1"/>
    </xf>
    <xf numFmtId="9" fontId="60" fillId="2" borderId="1" xfId="0" applyNumberFormat="1" applyFont="1" applyFill="1" applyBorder="1" applyAlignment="1">
      <alignment horizontal="left" vertical="top" wrapText="1"/>
    </xf>
    <xf numFmtId="10" fontId="60" fillId="2" borderId="1" xfId="0" applyNumberFormat="1" applyFont="1" applyFill="1" applyBorder="1" applyAlignment="1">
      <alignment horizontal="left" vertical="top" wrapText="1"/>
    </xf>
    <xf numFmtId="0" fontId="60" fillId="0" borderId="1" xfId="0" applyFont="1" applyFill="1" applyBorder="1" applyAlignment="1">
      <alignment horizontal="left" vertical="top" wrapText="1"/>
    </xf>
    <xf numFmtId="0" fontId="2" fillId="2" borderId="1" xfId="2" applyFont="1" applyFill="1" applyBorder="1" applyAlignment="1">
      <alignment horizontal="left" vertical="top" wrapText="1"/>
    </xf>
    <xf numFmtId="0" fontId="61" fillId="2" borderId="1" xfId="2" applyFont="1" applyFill="1" applyBorder="1" applyAlignment="1">
      <alignment vertical="top" wrapText="1"/>
    </xf>
    <xf numFmtId="0" fontId="62" fillId="2" borderId="1" xfId="2" applyFont="1" applyFill="1" applyBorder="1" applyAlignment="1">
      <alignment vertical="top" wrapText="1"/>
    </xf>
    <xf numFmtId="0" fontId="62" fillId="2" borderId="1" xfId="2" applyFont="1" applyFill="1" applyBorder="1" applyAlignment="1">
      <alignment vertical="top"/>
    </xf>
    <xf numFmtId="9" fontId="62" fillId="2" borderId="1" xfId="2" applyNumberFormat="1" applyFont="1" applyFill="1" applyBorder="1" applyAlignment="1">
      <alignment horizontal="center" vertical="top" wrapText="1"/>
    </xf>
    <xf numFmtId="9" fontId="62" fillId="2" borderId="1" xfId="2" applyNumberFormat="1" applyFont="1" applyFill="1" applyBorder="1" applyAlignment="1">
      <alignment horizontal="left" vertical="top" wrapText="1"/>
    </xf>
    <xf numFmtId="0" fontId="5" fillId="2" borderId="1" xfId="2" applyFont="1" applyFill="1" applyBorder="1" applyAlignment="1">
      <alignment vertical="top" wrapText="1"/>
    </xf>
    <xf numFmtId="0" fontId="4" fillId="2" borderId="1" xfId="2" applyFont="1" applyFill="1" applyBorder="1" applyAlignment="1">
      <alignment vertical="top" wrapText="1"/>
    </xf>
    <xf numFmtId="0" fontId="4" fillId="2" borderId="1" xfId="2" applyFont="1" applyFill="1" applyBorder="1" applyAlignment="1">
      <alignment horizontal="left" vertical="top"/>
    </xf>
    <xf numFmtId="0" fontId="25" fillId="31" borderId="1" xfId="2" applyFont="1" applyFill="1" applyBorder="1" applyAlignment="1">
      <alignment vertical="top" wrapText="1"/>
    </xf>
    <xf numFmtId="0" fontId="25" fillId="31" borderId="1" xfId="0" applyFont="1" applyFill="1" applyBorder="1" applyAlignment="1">
      <alignment vertical="top" wrapText="1"/>
    </xf>
    <xf numFmtId="164" fontId="25" fillId="2" borderId="1" xfId="1" applyNumberFormat="1" applyFont="1" applyFill="1" applyBorder="1" applyAlignment="1">
      <alignment vertical="top" wrapText="1"/>
    </xf>
    <xf numFmtId="164" fontId="34" fillId="2" borderId="1" xfId="19" applyFont="1" applyFill="1" applyBorder="1" applyAlignment="1">
      <alignment vertical="top" wrapText="1"/>
    </xf>
    <xf numFmtId="0" fontId="32" fillId="2" borderId="1" xfId="0" applyFont="1" applyFill="1" applyBorder="1" applyAlignment="1">
      <alignment horizontal="left" vertical="top" wrapText="1"/>
    </xf>
    <xf numFmtId="0" fontId="24" fillId="2" borderId="1" xfId="0" applyFont="1" applyFill="1" applyBorder="1" applyAlignment="1">
      <alignment vertical="top" wrapText="1"/>
    </xf>
    <xf numFmtId="0" fontId="18"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35"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0"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9" xfId="0" applyFont="1" applyFill="1" applyBorder="1" applyAlignment="1">
      <alignment horizontal="center" vertical="center"/>
    </xf>
    <xf numFmtId="0" fontId="22" fillId="0" borderId="2" xfId="0" applyFont="1" applyBorder="1" applyAlignment="1">
      <alignment horizontal="left" vertical="top" wrapText="1"/>
    </xf>
    <xf numFmtId="0" fontId="22" fillId="0" borderId="4" xfId="0" applyFont="1" applyBorder="1" applyAlignment="1">
      <alignment horizontal="left" vertical="top"/>
    </xf>
    <xf numFmtId="0" fontId="22" fillId="0" borderId="29" xfId="0" applyFont="1" applyBorder="1" applyAlignment="1">
      <alignment horizontal="left" vertical="top"/>
    </xf>
    <xf numFmtId="0" fontId="0" fillId="2" borderId="0" xfId="0" applyFill="1" applyAlignment="1">
      <alignment horizontal="center"/>
    </xf>
    <xf numFmtId="0" fontId="27" fillId="2" borderId="1" xfId="0" applyFont="1" applyFill="1" applyBorder="1" applyAlignment="1">
      <alignment horizontal="center" vertical="center" wrapText="1"/>
    </xf>
    <xf numFmtId="0" fontId="24" fillId="2" borderId="1" xfId="2" applyFont="1" applyFill="1" applyBorder="1" applyAlignment="1">
      <alignment horizontal="left" vertical="center" wrapText="1"/>
    </xf>
    <xf numFmtId="0" fontId="24" fillId="2" borderId="1" xfId="2" applyFont="1" applyFill="1" applyBorder="1" applyAlignment="1">
      <alignment horizontal="center" vertical="center" wrapText="1"/>
    </xf>
    <xf numFmtId="0" fontId="24" fillId="2" borderId="1" xfId="0" applyFont="1" applyFill="1" applyBorder="1" applyAlignment="1">
      <alignment vertical="top" wrapText="1"/>
    </xf>
    <xf numFmtId="0" fontId="24" fillId="2" borderId="1" xfId="2" applyFont="1" applyFill="1" applyBorder="1" applyAlignment="1">
      <alignment horizontal="center" vertical="top" wrapText="1"/>
    </xf>
    <xf numFmtId="0" fontId="11" fillId="0" borderId="13" xfId="21" applyFont="1" applyFill="1" applyBorder="1" applyAlignment="1">
      <alignment horizontal="center" vertical="center"/>
    </xf>
    <xf numFmtId="0" fontId="11" fillId="0" borderId="12" xfId="21" applyFont="1" applyFill="1" applyBorder="1" applyAlignment="1">
      <alignment horizontal="center" vertical="center"/>
    </xf>
    <xf numFmtId="0" fontId="11" fillId="0" borderId="5" xfId="21" applyFont="1" applyFill="1" applyBorder="1" applyAlignment="1">
      <alignment horizontal="center" vertical="center"/>
    </xf>
    <xf numFmtId="0" fontId="11" fillId="0" borderId="46" xfId="21" applyFont="1" applyFill="1" applyBorder="1" applyAlignment="1">
      <alignment horizontal="center" vertical="center"/>
    </xf>
    <xf numFmtId="0" fontId="11" fillId="0" borderId="6" xfId="21" applyFont="1" applyFill="1" applyBorder="1" applyAlignment="1">
      <alignment horizontal="center" vertical="center" wrapText="1"/>
    </xf>
    <xf numFmtId="0" fontId="11" fillId="0" borderId="7" xfId="21" applyFont="1" applyFill="1" applyBorder="1" applyAlignment="1">
      <alignment horizontal="center" vertical="center" wrapText="1"/>
    </xf>
    <xf numFmtId="0" fontId="11" fillId="0" borderId="44" xfId="21" applyFont="1" applyFill="1" applyBorder="1" applyAlignment="1">
      <alignment horizontal="center" vertical="center" wrapText="1"/>
    </xf>
    <xf numFmtId="0" fontId="11" fillId="0" borderId="8" xfId="21" applyFont="1" applyFill="1" applyBorder="1" applyAlignment="1">
      <alignment horizontal="center" vertical="center" wrapText="1"/>
    </xf>
    <xf numFmtId="0" fontId="59" fillId="0" borderId="1" xfId="0" applyFont="1" applyFill="1" applyBorder="1" applyAlignment="1">
      <alignment horizontal="left" vertical="top" wrapText="1"/>
    </xf>
  </cellXfs>
  <cellStyles count="65">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Calculation 2" xfId="48"/>
    <cellStyle name="Check Cell 2" xfId="49"/>
    <cellStyle name="Comma" xfId="1" builtinId="3"/>
    <cellStyle name="Comma 2" xfId="3"/>
    <cellStyle name="Comma 2 2" xfId="13"/>
    <cellStyle name="Comma 2 3" xfId="20"/>
    <cellStyle name="Comma 3" xfId="5"/>
    <cellStyle name="Comma 4" xfId="6"/>
    <cellStyle name="Comma 5" xfId="11"/>
    <cellStyle name="Comma 6" xfId="19"/>
    <cellStyle name="Comma_B Schedule Municipal Adjustments Budget - 23 March 2009 cb" xfId="22"/>
    <cellStyle name="Excel Built-in Comma" xfId="4"/>
    <cellStyle name="Explanatory Text 2" xfId="50"/>
    <cellStyle name="Good 2" xfId="51"/>
    <cellStyle name="Heading 1 2" xfId="52"/>
    <cellStyle name="Heading 2 2" xfId="53"/>
    <cellStyle name="Heading 3 2" xfId="54"/>
    <cellStyle name="Heading 4 2" xfId="55"/>
    <cellStyle name="Input 2" xfId="56"/>
    <cellStyle name="Linked Cell 2" xfId="57"/>
    <cellStyle name="Neutral 2" xfId="58"/>
    <cellStyle name="Normal" xfId="0" builtinId="0"/>
    <cellStyle name="Normal 10" xfId="2"/>
    <cellStyle name="Normal 2" xfId="7"/>
    <cellStyle name="Normal 2 2" xfId="10"/>
    <cellStyle name="Normal 2 3" xfId="21"/>
    <cellStyle name="Normal 3" xfId="12"/>
    <cellStyle name="Normal 4" xfId="14"/>
    <cellStyle name="Normal 4 2" xfId="15"/>
    <cellStyle name="Normal 5" xfId="18"/>
    <cellStyle name="Note 2" xfId="59"/>
    <cellStyle name="Output 2" xfId="60"/>
    <cellStyle name="Percent" xfId="64" builtinId="5"/>
    <cellStyle name="Percent 10 2" xfId="16"/>
    <cellStyle name="Percent 10 2 2" xfId="17"/>
    <cellStyle name="Percent 2" xfId="8"/>
    <cellStyle name="Title 2" xfId="61"/>
    <cellStyle name="Total 2" xfId="62"/>
    <cellStyle name="Warning Text 2" xfId="63"/>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41</xdr:row>
      <xdr:rowOff>79373</xdr:rowOff>
    </xdr:to>
    <xdr:grpSp>
      <xdr:nvGrpSpPr>
        <xdr:cNvPr id="2" name="Group 11"/>
        <xdr:cNvGrpSpPr>
          <a:grpSpLocks/>
        </xdr:cNvGrpSpPr>
      </xdr:nvGrpSpPr>
      <xdr:grpSpPr bwMode="auto">
        <a:xfrm>
          <a:off x="2" y="9525"/>
          <a:ext cx="9588498" cy="7880348"/>
          <a:chOff x="-30745" y="35024"/>
          <a:chExt cx="8896864" cy="6618336"/>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33536"/>
            <a:ext cx="5906867" cy="3519824"/>
          </a:xfrm>
          <a:prstGeom prst="rect">
            <a:avLst/>
          </a:prstGeom>
          <a:solidFill>
            <a:schemeClr val="accent3">
              <a:lumMod val="60000"/>
              <a:lumOff val="40000"/>
            </a:schemeClr>
          </a:solidFill>
        </xdr:spPr>
        <xdr:txBody>
          <a:bodyPr wrap="square"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r>
              <a:rPr lang="en-GB" sz="2800" b="1" i="0" kern="1200" baseline="0">
                <a:solidFill>
                  <a:schemeClr val="tx1"/>
                </a:solidFill>
                <a:effectLst/>
                <a:latin typeface="+mn-lt"/>
                <a:ea typeface="+mn-ea"/>
                <a:cs typeface="+mn-cs"/>
              </a:rPr>
              <a:t>ADJUSTED SERVICE DELIVERY AND BUDGET IMPLEMENTATION PLAN</a:t>
            </a:r>
            <a:endParaRPr lang="en-ZA" sz="2800">
              <a:effectLst/>
            </a:endParaRPr>
          </a:p>
          <a:p>
            <a:pPr algn="ctr"/>
            <a:r>
              <a:rPr lang="en-GB" sz="2800" b="1" i="1" kern="1200" baseline="0">
                <a:solidFill>
                  <a:schemeClr val="tx1"/>
                </a:solidFill>
                <a:effectLst/>
                <a:latin typeface="+mn-lt"/>
                <a:ea typeface="+mn-ea"/>
                <a:cs typeface="+mn-cs"/>
              </a:rPr>
              <a:t>FOR</a:t>
            </a:r>
          </a:p>
          <a:p>
            <a:pPr algn="ctr"/>
            <a:endParaRPr lang="en-ZA" sz="2800">
              <a:effectLst/>
            </a:endParaRPr>
          </a:p>
          <a:p>
            <a:pPr algn="ctr"/>
            <a:r>
              <a:rPr lang="en-GB" sz="2800" b="1" kern="1200">
                <a:solidFill>
                  <a:schemeClr val="tx1"/>
                </a:solidFill>
                <a:effectLst/>
                <a:latin typeface="+mn-lt"/>
                <a:ea typeface="+mn-ea"/>
                <a:cs typeface="+mn-cs"/>
              </a:rPr>
              <a:t>2016/2017 FINANCIAL</a:t>
            </a:r>
            <a:r>
              <a:rPr lang="en-GB" sz="2800" b="1" kern="1200" baseline="0">
                <a:solidFill>
                  <a:schemeClr val="tx1"/>
                </a:solidFill>
                <a:effectLst/>
                <a:latin typeface="+mn-lt"/>
                <a:ea typeface="+mn-ea"/>
                <a:cs typeface="+mn-cs"/>
              </a:rPr>
              <a:t> YEAR</a:t>
            </a:r>
          </a:p>
          <a:p>
            <a:pPr algn="ctr"/>
            <a:endParaRPr lang="en-ZA" sz="2800">
              <a:effectLst/>
            </a:endParaRPr>
          </a:p>
          <a:p>
            <a:pPr algn="ctr"/>
            <a:r>
              <a:rPr lang="en-ZA" sz="2800" b="1" u="sng" kern="1200">
                <a:solidFill>
                  <a:srgbClr val="FF0000"/>
                </a:solidFill>
                <a:effectLst/>
                <a:latin typeface="+mn-lt"/>
                <a:ea typeface="+mn-ea"/>
                <a:cs typeface="+mn-cs"/>
              </a:rPr>
              <a:t>FOURTH</a:t>
            </a:r>
            <a:r>
              <a:rPr lang="en-ZA" sz="2800" b="1" u="sng" kern="1200" baseline="0">
                <a:solidFill>
                  <a:srgbClr val="FF0000"/>
                </a:solidFill>
                <a:effectLst/>
                <a:latin typeface="+mn-lt"/>
                <a:ea typeface="+mn-ea"/>
                <a:cs typeface="+mn-cs"/>
              </a:rPr>
              <a:t> QUARTER ADJUSTED </a:t>
            </a:r>
            <a:r>
              <a:rPr lang="en-ZA" sz="2800" b="1" u="sng" kern="1200">
                <a:solidFill>
                  <a:srgbClr val="FF0000"/>
                </a:solidFill>
                <a:effectLst/>
                <a:latin typeface="+mn-lt"/>
                <a:ea typeface="+mn-ea"/>
                <a:cs typeface="+mn-cs"/>
              </a:rPr>
              <a:t>PERFORMANCE REPORT</a:t>
            </a:r>
            <a:endParaRPr lang="en-ZA" sz="2800">
              <a:solidFill>
                <a:srgbClr val="FF0000"/>
              </a:solidFill>
              <a:effectLst/>
            </a:endParaRP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238126</xdr:colOff>
      <xdr:row>7</xdr:row>
      <xdr:rowOff>155575</xdr:rowOff>
    </xdr:from>
    <xdr:to>
      <xdr:col>9</xdr:col>
      <xdr:colOff>142876</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4376" y="1489075"/>
          <a:ext cx="231775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19</xdr:row>
      <xdr:rowOff>95250</xdr:rowOff>
    </xdr:from>
    <xdr:to>
      <xdr:col>5</xdr:col>
      <xdr:colOff>200025</xdr:colOff>
      <xdr:row>41</xdr:row>
      <xdr:rowOff>41275</xdr:rowOff>
    </xdr:to>
    <xdr:pic>
      <xdr:nvPicPr>
        <xdr:cNvPr id="9" name="Picture 66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3714750"/>
          <a:ext cx="3152775" cy="413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238126</xdr:colOff>
      <xdr:row>7</xdr:row>
      <xdr:rowOff>155575</xdr:rowOff>
    </xdr:from>
    <xdr:to>
      <xdr:col>9</xdr:col>
      <xdr:colOff>361951</xdr:colOff>
      <xdr:row>19</xdr:row>
      <xdr:rowOff>3175</xdr:rowOff>
    </xdr:to>
    <xdr:pic>
      <xdr:nvPicPr>
        <xdr:cNvPr id="10" name="Picture 5" descr="Nuwe 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54376" y="1489075"/>
          <a:ext cx="25368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79374</xdr:colOff>
      <xdr:row>4</xdr:row>
      <xdr:rowOff>44450</xdr:rowOff>
    </xdr:from>
    <xdr:to>
      <xdr:col>16</xdr:col>
      <xdr:colOff>507999</xdr:colOff>
      <xdr:row>36</xdr:row>
      <xdr:rowOff>996950</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080625" cy="706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542926</xdr:colOff>
      <xdr:row>2</xdr:row>
      <xdr:rowOff>142875</xdr:rowOff>
    </xdr:from>
    <xdr:to>
      <xdr:col>10</xdr:col>
      <xdr:colOff>476250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6" y="1409700"/>
          <a:ext cx="5419724"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457199</xdr:colOff>
      <xdr:row>2</xdr:row>
      <xdr:rowOff>165457</xdr:rowOff>
    </xdr:from>
    <xdr:to>
      <xdr:col>10</xdr:col>
      <xdr:colOff>600074</xdr:colOff>
      <xdr:row>28</xdr:row>
      <xdr:rowOff>123825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799" y="1432282"/>
          <a:ext cx="5629275" cy="4920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2" zoomScale="60" zoomScaleNormal="100" workbookViewId="0">
      <selection activeCell="F44" sqref="F44"/>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A3" sqref="A3"/>
    </sheetView>
  </sheetViews>
  <sheetFormatPr defaultRowHeight="15" x14ac:dyDescent="0.25"/>
  <cols>
    <col min="1" max="1" width="79.28515625" customWidth="1"/>
  </cols>
  <sheetData>
    <row r="1" spans="1:1" ht="36.75" customHeight="1" thickTop="1" thickBot="1" x14ac:dyDescent="0.3">
      <c r="A1" s="11" t="s">
        <v>742</v>
      </c>
    </row>
    <row r="2" spans="1:1" ht="21.75" customHeight="1" thickTop="1" thickBot="1" x14ac:dyDescent="0.3">
      <c r="A2" s="12" t="s">
        <v>743</v>
      </c>
    </row>
    <row r="3" spans="1:1" ht="23.25" customHeight="1" thickTop="1" thickBot="1" x14ac:dyDescent="0.3">
      <c r="A3" s="12" t="s">
        <v>1164</v>
      </c>
    </row>
    <row r="4" spans="1:1" ht="23.25" customHeight="1" thickTop="1" thickBot="1" x14ac:dyDescent="0.3">
      <c r="A4" s="12" t="s">
        <v>744</v>
      </c>
    </row>
    <row r="5" spans="1:1" ht="23.25" customHeight="1" thickTop="1" thickBot="1" x14ac:dyDescent="0.3">
      <c r="A5" s="12" t="s">
        <v>756</v>
      </c>
    </row>
    <row r="6" spans="1:1" ht="23.25" customHeight="1" thickTop="1" thickBot="1" x14ac:dyDescent="0.3">
      <c r="A6" s="12" t="s">
        <v>763</v>
      </c>
    </row>
    <row r="7" spans="1:1" ht="24" customHeight="1" thickTop="1" thickBot="1" x14ac:dyDescent="0.3">
      <c r="A7" s="12" t="s">
        <v>764</v>
      </c>
    </row>
    <row r="8" spans="1:1" ht="24" customHeight="1" thickTop="1" thickBot="1" x14ac:dyDescent="0.3">
      <c r="A8" s="12" t="s">
        <v>1163</v>
      </c>
    </row>
    <row r="9" spans="1:1" ht="21" customHeight="1" thickTop="1" thickBot="1" x14ac:dyDescent="0.3">
      <c r="A9" s="12" t="s">
        <v>765</v>
      </c>
    </row>
    <row r="10" spans="1:1" ht="23.25" customHeight="1" thickTop="1" thickBot="1" x14ac:dyDescent="0.3">
      <c r="A10" s="12" t="s">
        <v>766</v>
      </c>
    </row>
    <row r="11" spans="1:1" ht="26.25" customHeight="1" thickTop="1" thickBot="1" x14ac:dyDescent="0.3">
      <c r="A11" s="12" t="s">
        <v>767</v>
      </c>
    </row>
    <row r="12" spans="1:1" ht="22.5" customHeight="1" thickTop="1" thickBot="1" x14ac:dyDescent="0.3">
      <c r="A12" s="12" t="s">
        <v>768</v>
      </c>
    </row>
    <row r="13" spans="1:1" ht="23.25" customHeight="1" thickTop="1" thickBot="1" x14ac:dyDescent="0.3">
      <c r="A13" s="12" t="s">
        <v>769</v>
      </c>
    </row>
    <row r="14" spans="1:1" ht="23.25" customHeight="1" thickTop="1" thickBot="1" x14ac:dyDescent="0.3">
      <c r="A14" s="12" t="s">
        <v>770</v>
      </c>
    </row>
    <row r="15" spans="1:1" ht="23.25" customHeight="1" thickTop="1" thickBot="1" x14ac:dyDescent="0.3">
      <c r="A15" s="12" t="s">
        <v>771</v>
      </c>
    </row>
    <row r="16" spans="1:1" ht="24" customHeight="1" thickTop="1" thickBot="1" x14ac:dyDescent="0.3">
      <c r="A16" s="12" t="s">
        <v>772</v>
      </c>
    </row>
    <row r="17" spans="1:1" ht="22.5" thickTop="1" thickBot="1" x14ac:dyDescent="0.3">
      <c r="A17" s="12" t="s">
        <v>745</v>
      </c>
    </row>
    <row r="18"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topLeftCell="A5" zoomScale="110" zoomScaleNormal="100" zoomScaleSheetLayoutView="110" workbookViewId="0">
      <selection activeCell="A7" sqref="A7"/>
    </sheetView>
  </sheetViews>
  <sheetFormatPr defaultRowHeight="15" x14ac:dyDescent="0.25"/>
  <cols>
    <col min="1" max="1" width="157.140625" customWidth="1"/>
  </cols>
  <sheetData>
    <row r="1" spans="1:4" ht="48" customHeight="1" thickTop="1" thickBot="1" x14ac:dyDescent="0.3">
      <c r="A1" s="13" t="s">
        <v>746</v>
      </c>
    </row>
    <row r="2" spans="1:4" ht="187.9" customHeight="1" thickTop="1" thickBot="1" x14ac:dyDescent="0.3">
      <c r="A2" s="8" t="s">
        <v>1018</v>
      </c>
      <c r="B2" s="14"/>
      <c r="C2" s="14"/>
      <c r="D2" s="14"/>
    </row>
    <row r="3" spans="1:4" ht="23.45" customHeight="1" thickTop="1" thickBot="1" x14ac:dyDescent="0.3">
      <c r="A3" s="8" t="s">
        <v>747</v>
      </c>
    </row>
    <row r="4" spans="1:4" ht="35.450000000000003" customHeight="1" thickTop="1" thickBot="1" x14ac:dyDescent="0.3">
      <c r="A4" s="8" t="s">
        <v>1355</v>
      </c>
    </row>
    <row r="5" spans="1:4" ht="24.75" customHeight="1" thickTop="1" thickBot="1" x14ac:dyDescent="0.35">
      <c r="A5" s="8" t="s">
        <v>1354</v>
      </c>
    </row>
    <row r="6" spans="1:4" ht="33.6" customHeight="1" thickTop="1" thickBot="1" x14ac:dyDescent="0.3">
      <c r="A6" s="8" t="s">
        <v>1356</v>
      </c>
    </row>
    <row r="7" spans="1:4" ht="47.45" customHeight="1" thickTop="1" thickBot="1" x14ac:dyDescent="0.35">
      <c r="A7" s="8" t="s">
        <v>1357</v>
      </c>
    </row>
    <row r="8" spans="1:4" ht="20.25" customHeight="1" thickTop="1" thickBot="1" x14ac:dyDescent="0.3">
      <c r="A8" s="8" t="s">
        <v>1358</v>
      </c>
    </row>
    <row r="9" spans="1:4" ht="16.899999999999999" thickTop="1" thickBot="1" x14ac:dyDescent="0.35">
      <c r="A9" s="8" t="s">
        <v>748</v>
      </c>
    </row>
    <row r="10" spans="1:4" ht="16.899999999999999" thickTop="1" thickBot="1" x14ac:dyDescent="0.35">
      <c r="A10" s="8" t="s">
        <v>749</v>
      </c>
    </row>
    <row r="11" spans="1:4" ht="16.899999999999999" thickTop="1" thickBot="1" x14ac:dyDescent="0.35">
      <c r="A11" s="8" t="s">
        <v>750</v>
      </c>
    </row>
    <row r="12" spans="1:4" ht="16.899999999999999" thickTop="1" thickBot="1" x14ac:dyDescent="0.35">
      <c r="A12" s="8" t="s">
        <v>751</v>
      </c>
    </row>
    <row r="13" spans="1:4" thickTop="1" x14ac:dyDescent="0.3">
      <c r="A13" s="15"/>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A5" zoomScale="60" zoomScaleNormal="100" workbookViewId="0">
      <selection activeCell="V24" sqref="V24"/>
    </sheetView>
  </sheetViews>
  <sheetFormatPr defaultRowHeight="15" x14ac:dyDescent="0.25"/>
  <sheetData>
    <row r="1" spans="1:17" ht="46.15" customHeight="1" thickTop="1" thickBot="1" x14ac:dyDescent="0.3">
      <c r="A1" s="365" t="s">
        <v>752</v>
      </c>
      <c r="B1" s="365"/>
      <c r="C1" s="365"/>
      <c r="D1" s="365"/>
      <c r="E1" s="365"/>
      <c r="F1" s="365"/>
      <c r="G1" s="365"/>
      <c r="H1" s="365"/>
      <c r="I1" s="365"/>
      <c r="J1" s="365"/>
      <c r="K1" s="365"/>
      <c r="L1" s="365"/>
      <c r="M1" s="365"/>
      <c r="N1" s="365"/>
      <c r="O1" s="365"/>
      <c r="P1" s="365"/>
      <c r="Q1" s="365"/>
    </row>
    <row r="2" spans="1:17" ht="28.5" customHeight="1" thickTop="1" thickBot="1" x14ac:dyDescent="0.3">
      <c r="A2" s="366" t="s">
        <v>753</v>
      </c>
      <c r="B2" s="366"/>
      <c r="C2" s="366"/>
      <c r="D2" s="366"/>
      <c r="E2" s="366"/>
      <c r="F2" s="366"/>
      <c r="G2" s="366"/>
      <c r="H2" s="366"/>
      <c r="I2" s="366"/>
      <c r="J2" s="366"/>
      <c r="K2" s="366"/>
      <c r="L2" s="366"/>
      <c r="M2" s="366"/>
      <c r="N2" s="366"/>
      <c r="O2" s="366"/>
      <c r="P2" s="366"/>
      <c r="Q2" s="366"/>
    </row>
    <row r="3" spans="1:17" ht="16.5" thickTop="1" thickBot="1" x14ac:dyDescent="0.3">
      <c r="A3" s="366"/>
      <c r="B3" s="366"/>
      <c r="C3" s="366"/>
      <c r="D3" s="366"/>
      <c r="E3" s="366"/>
      <c r="F3" s="366"/>
      <c r="G3" s="366"/>
      <c r="H3" s="366"/>
      <c r="I3" s="366"/>
      <c r="J3" s="366"/>
      <c r="K3" s="366"/>
      <c r="L3" s="366"/>
      <c r="M3" s="366"/>
      <c r="N3" s="366"/>
      <c r="O3" s="366"/>
      <c r="P3" s="366"/>
      <c r="Q3" s="366"/>
    </row>
    <row r="4" spans="1:17" ht="106.15" customHeight="1" thickTop="1" thickBot="1" x14ac:dyDescent="0.3">
      <c r="A4" s="366"/>
      <c r="B4" s="366"/>
      <c r="C4" s="366"/>
      <c r="D4" s="366"/>
      <c r="E4" s="366"/>
      <c r="F4" s="366"/>
      <c r="G4" s="366"/>
      <c r="H4" s="366"/>
      <c r="I4" s="366"/>
      <c r="J4" s="366"/>
      <c r="K4" s="366"/>
      <c r="L4" s="366"/>
      <c r="M4" s="366"/>
      <c r="N4" s="366"/>
      <c r="O4" s="366"/>
      <c r="P4" s="366"/>
      <c r="Q4" s="366"/>
    </row>
    <row r="5" spans="1:17" ht="15.75" thickTop="1" x14ac:dyDescent="0.25">
      <c r="A5" s="367"/>
      <c r="B5" s="368"/>
      <c r="C5" s="368"/>
      <c r="D5" s="368"/>
      <c r="E5" s="368"/>
      <c r="F5" s="368"/>
      <c r="G5" s="368"/>
      <c r="H5" s="368"/>
      <c r="I5" s="368"/>
      <c r="J5" s="368"/>
      <c r="K5" s="368"/>
      <c r="L5" s="368"/>
      <c r="M5" s="368"/>
      <c r="N5" s="368"/>
      <c r="O5" s="368"/>
      <c r="P5" s="368"/>
      <c r="Q5" s="369"/>
    </row>
    <row r="6" spans="1:17" x14ac:dyDescent="0.25">
      <c r="A6" s="370"/>
      <c r="B6" s="371"/>
      <c r="C6" s="371"/>
      <c r="D6" s="371"/>
      <c r="E6" s="371"/>
      <c r="F6" s="371"/>
      <c r="G6" s="371"/>
      <c r="H6" s="371"/>
      <c r="I6" s="371"/>
      <c r="J6" s="371"/>
      <c r="K6" s="371"/>
      <c r="L6" s="371"/>
      <c r="M6" s="371"/>
      <c r="N6" s="371"/>
      <c r="O6" s="371"/>
      <c r="P6" s="371"/>
      <c r="Q6" s="372"/>
    </row>
    <row r="7" spans="1:17" x14ac:dyDescent="0.25">
      <c r="A7" s="370"/>
      <c r="B7" s="371"/>
      <c r="C7" s="371"/>
      <c r="D7" s="371"/>
      <c r="E7" s="371"/>
      <c r="F7" s="371"/>
      <c r="G7" s="371"/>
      <c r="H7" s="371"/>
      <c r="I7" s="371"/>
      <c r="J7" s="371"/>
      <c r="K7" s="371"/>
      <c r="L7" s="371"/>
      <c r="M7" s="371"/>
      <c r="N7" s="371"/>
      <c r="O7" s="371"/>
      <c r="P7" s="371"/>
      <c r="Q7" s="372"/>
    </row>
    <row r="8" spans="1:17" x14ac:dyDescent="0.25">
      <c r="A8" s="370"/>
      <c r="B8" s="371"/>
      <c r="C8" s="371"/>
      <c r="D8" s="371"/>
      <c r="E8" s="371"/>
      <c r="F8" s="371"/>
      <c r="G8" s="371"/>
      <c r="H8" s="371"/>
      <c r="I8" s="371"/>
      <c r="J8" s="371"/>
      <c r="K8" s="371"/>
      <c r="L8" s="371"/>
      <c r="M8" s="371"/>
      <c r="N8" s="371"/>
      <c r="O8" s="371"/>
      <c r="P8" s="371"/>
      <c r="Q8" s="372"/>
    </row>
    <row r="9" spans="1:17" x14ac:dyDescent="0.25">
      <c r="A9" s="370"/>
      <c r="B9" s="371"/>
      <c r="C9" s="371"/>
      <c r="D9" s="371"/>
      <c r="E9" s="371"/>
      <c r="F9" s="371"/>
      <c r="G9" s="371"/>
      <c r="H9" s="371"/>
      <c r="I9" s="371"/>
      <c r="J9" s="371"/>
      <c r="K9" s="371"/>
      <c r="L9" s="371"/>
      <c r="M9" s="371"/>
      <c r="N9" s="371"/>
      <c r="O9" s="371"/>
      <c r="P9" s="371"/>
      <c r="Q9" s="372"/>
    </row>
    <row r="10" spans="1:17" x14ac:dyDescent="0.25">
      <c r="A10" s="370"/>
      <c r="B10" s="371"/>
      <c r="C10" s="371"/>
      <c r="D10" s="371"/>
      <c r="E10" s="371"/>
      <c r="F10" s="371"/>
      <c r="G10" s="371"/>
      <c r="H10" s="371"/>
      <c r="I10" s="371"/>
      <c r="J10" s="371"/>
      <c r="K10" s="371"/>
      <c r="L10" s="371"/>
      <c r="M10" s="371"/>
      <c r="N10" s="371"/>
      <c r="O10" s="371"/>
      <c r="P10" s="371"/>
      <c r="Q10" s="372"/>
    </row>
    <row r="11" spans="1:17" x14ac:dyDescent="0.25">
      <c r="A11" s="370"/>
      <c r="B11" s="371"/>
      <c r="C11" s="371"/>
      <c r="D11" s="371"/>
      <c r="E11" s="371"/>
      <c r="F11" s="371"/>
      <c r="G11" s="371"/>
      <c r="H11" s="371"/>
      <c r="I11" s="371"/>
      <c r="J11" s="371"/>
      <c r="K11" s="371"/>
      <c r="L11" s="371"/>
      <c r="M11" s="371"/>
      <c r="N11" s="371"/>
      <c r="O11" s="371"/>
      <c r="P11" s="371"/>
      <c r="Q11" s="372"/>
    </row>
    <row r="12" spans="1:17" x14ac:dyDescent="0.25">
      <c r="A12" s="370"/>
      <c r="B12" s="371"/>
      <c r="C12" s="371"/>
      <c r="D12" s="371"/>
      <c r="E12" s="371"/>
      <c r="F12" s="371"/>
      <c r="G12" s="371"/>
      <c r="H12" s="371"/>
      <c r="I12" s="371"/>
      <c r="J12" s="371"/>
      <c r="K12" s="371"/>
      <c r="L12" s="371"/>
      <c r="M12" s="371"/>
      <c r="N12" s="371"/>
      <c r="O12" s="371"/>
      <c r="P12" s="371"/>
      <c r="Q12" s="372"/>
    </row>
    <row r="13" spans="1:17" x14ac:dyDescent="0.25">
      <c r="A13" s="370"/>
      <c r="B13" s="371"/>
      <c r="C13" s="371"/>
      <c r="D13" s="371"/>
      <c r="E13" s="371"/>
      <c r="F13" s="371"/>
      <c r="G13" s="371"/>
      <c r="H13" s="371"/>
      <c r="I13" s="371"/>
      <c r="J13" s="371"/>
      <c r="K13" s="371"/>
      <c r="L13" s="371"/>
      <c r="M13" s="371"/>
      <c r="N13" s="371"/>
      <c r="O13" s="371"/>
      <c r="P13" s="371"/>
      <c r="Q13" s="372"/>
    </row>
    <row r="14" spans="1:17" x14ac:dyDescent="0.25">
      <c r="A14" s="370"/>
      <c r="B14" s="371"/>
      <c r="C14" s="371"/>
      <c r="D14" s="371"/>
      <c r="E14" s="371"/>
      <c r="F14" s="371"/>
      <c r="G14" s="371"/>
      <c r="H14" s="371"/>
      <c r="I14" s="371"/>
      <c r="J14" s="371"/>
      <c r="K14" s="371"/>
      <c r="L14" s="371"/>
      <c r="M14" s="371"/>
      <c r="N14" s="371"/>
      <c r="O14" s="371"/>
      <c r="P14" s="371"/>
      <c r="Q14" s="372"/>
    </row>
    <row r="15" spans="1:17" x14ac:dyDescent="0.25">
      <c r="A15" s="370"/>
      <c r="B15" s="371"/>
      <c r="C15" s="371"/>
      <c r="D15" s="371"/>
      <c r="E15" s="371"/>
      <c r="F15" s="371"/>
      <c r="G15" s="371"/>
      <c r="H15" s="371"/>
      <c r="I15" s="371"/>
      <c r="J15" s="371"/>
      <c r="K15" s="371"/>
      <c r="L15" s="371"/>
      <c r="M15" s="371"/>
      <c r="N15" s="371"/>
      <c r="O15" s="371"/>
      <c r="P15" s="371"/>
      <c r="Q15" s="372"/>
    </row>
    <row r="16" spans="1:17" x14ac:dyDescent="0.25">
      <c r="A16" s="370"/>
      <c r="B16" s="371"/>
      <c r="C16" s="371"/>
      <c r="D16" s="371"/>
      <c r="E16" s="371"/>
      <c r="F16" s="371"/>
      <c r="G16" s="371"/>
      <c r="H16" s="371"/>
      <c r="I16" s="371"/>
      <c r="J16" s="371"/>
      <c r="K16" s="371"/>
      <c r="L16" s="371"/>
      <c r="M16" s="371"/>
      <c r="N16" s="371"/>
      <c r="O16" s="371"/>
      <c r="P16" s="371"/>
      <c r="Q16" s="372"/>
    </row>
    <row r="17" spans="1:17" x14ac:dyDescent="0.25">
      <c r="A17" s="370"/>
      <c r="B17" s="371"/>
      <c r="C17" s="371"/>
      <c r="D17" s="371"/>
      <c r="E17" s="371"/>
      <c r="F17" s="371"/>
      <c r="G17" s="371"/>
      <c r="H17" s="371"/>
      <c r="I17" s="371"/>
      <c r="J17" s="371"/>
      <c r="K17" s="371"/>
      <c r="L17" s="371"/>
      <c r="M17" s="371"/>
      <c r="N17" s="371"/>
      <c r="O17" s="371"/>
      <c r="P17" s="371"/>
      <c r="Q17" s="372"/>
    </row>
    <row r="18" spans="1:17" x14ac:dyDescent="0.25">
      <c r="A18" s="370"/>
      <c r="B18" s="371"/>
      <c r="C18" s="371"/>
      <c r="D18" s="371"/>
      <c r="E18" s="371"/>
      <c r="F18" s="371"/>
      <c r="G18" s="371"/>
      <c r="H18" s="371"/>
      <c r="I18" s="371"/>
      <c r="J18" s="371"/>
      <c r="K18" s="371"/>
      <c r="L18" s="371"/>
      <c r="M18" s="371"/>
      <c r="N18" s="371"/>
      <c r="O18" s="371"/>
      <c r="P18" s="371"/>
      <c r="Q18" s="372"/>
    </row>
    <row r="19" spans="1:17" x14ac:dyDescent="0.25">
      <c r="A19" s="370"/>
      <c r="B19" s="371"/>
      <c r="C19" s="371"/>
      <c r="D19" s="371"/>
      <c r="E19" s="371"/>
      <c r="F19" s="371"/>
      <c r="G19" s="371"/>
      <c r="H19" s="371"/>
      <c r="I19" s="371"/>
      <c r="J19" s="371"/>
      <c r="K19" s="371"/>
      <c r="L19" s="371"/>
      <c r="M19" s="371"/>
      <c r="N19" s="371"/>
      <c r="O19" s="371"/>
      <c r="P19" s="371"/>
      <c r="Q19" s="372"/>
    </row>
    <row r="20" spans="1:17" x14ac:dyDescent="0.25">
      <c r="A20" s="370"/>
      <c r="B20" s="371"/>
      <c r="C20" s="371"/>
      <c r="D20" s="371"/>
      <c r="E20" s="371"/>
      <c r="F20" s="371"/>
      <c r="G20" s="371"/>
      <c r="H20" s="371"/>
      <c r="I20" s="371"/>
      <c r="J20" s="371"/>
      <c r="K20" s="371"/>
      <c r="L20" s="371"/>
      <c r="M20" s="371"/>
      <c r="N20" s="371"/>
      <c r="O20" s="371"/>
      <c r="P20" s="371"/>
      <c r="Q20" s="372"/>
    </row>
    <row r="21" spans="1:17" x14ac:dyDescent="0.25">
      <c r="A21" s="370"/>
      <c r="B21" s="371"/>
      <c r="C21" s="371"/>
      <c r="D21" s="371"/>
      <c r="E21" s="371"/>
      <c r="F21" s="371"/>
      <c r="G21" s="371"/>
      <c r="H21" s="371"/>
      <c r="I21" s="371"/>
      <c r="J21" s="371"/>
      <c r="K21" s="371"/>
      <c r="L21" s="371"/>
      <c r="M21" s="371"/>
      <c r="N21" s="371"/>
      <c r="O21" s="371"/>
      <c r="P21" s="371"/>
      <c r="Q21" s="372"/>
    </row>
    <row r="22" spans="1:17" x14ac:dyDescent="0.25">
      <c r="A22" s="370"/>
      <c r="B22" s="371"/>
      <c r="C22" s="371"/>
      <c r="D22" s="371"/>
      <c r="E22" s="371"/>
      <c r="F22" s="371"/>
      <c r="G22" s="371"/>
      <c r="H22" s="371"/>
      <c r="I22" s="371"/>
      <c r="J22" s="371"/>
      <c r="K22" s="371"/>
      <c r="L22" s="371"/>
      <c r="M22" s="371"/>
      <c r="N22" s="371"/>
      <c r="O22" s="371"/>
      <c r="P22" s="371"/>
      <c r="Q22" s="372"/>
    </row>
    <row r="23" spans="1:17" x14ac:dyDescent="0.25">
      <c r="A23" s="370"/>
      <c r="B23" s="371"/>
      <c r="C23" s="371"/>
      <c r="D23" s="371"/>
      <c r="E23" s="371"/>
      <c r="F23" s="371"/>
      <c r="G23" s="371"/>
      <c r="H23" s="371"/>
      <c r="I23" s="371"/>
      <c r="J23" s="371"/>
      <c r="K23" s="371"/>
      <c r="L23" s="371"/>
      <c r="M23" s="371"/>
      <c r="N23" s="371"/>
      <c r="O23" s="371"/>
      <c r="P23" s="371"/>
      <c r="Q23" s="372"/>
    </row>
    <row r="24" spans="1:17" x14ac:dyDescent="0.25">
      <c r="A24" s="370"/>
      <c r="B24" s="371"/>
      <c r="C24" s="371"/>
      <c r="D24" s="371"/>
      <c r="E24" s="371"/>
      <c r="F24" s="371"/>
      <c r="G24" s="371"/>
      <c r="H24" s="371"/>
      <c r="I24" s="371"/>
      <c r="J24" s="371"/>
      <c r="K24" s="371"/>
      <c r="L24" s="371"/>
      <c r="M24" s="371"/>
      <c r="N24" s="371"/>
      <c r="O24" s="371"/>
      <c r="P24" s="371"/>
      <c r="Q24" s="372"/>
    </row>
    <row r="25" spans="1:17" x14ac:dyDescent="0.25">
      <c r="A25" s="370"/>
      <c r="B25" s="371"/>
      <c r="C25" s="371"/>
      <c r="D25" s="371"/>
      <c r="E25" s="371"/>
      <c r="F25" s="371"/>
      <c r="G25" s="371"/>
      <c r="H25" s="371"/>
      <c r="I25" s="371"/>
      <c r="J25" s="371"/>
      <c r="K25" s="371"/>
      <c r="L25" s="371"/>
      <c r="M25" s="371"/>
      <c r="N25" s="371"/>
      <c r="O25" s="371"/>
      <c r="P25" s="371"/>
      <c r="Q25" s="372"/>
    </row>
    <row r="26" spans="1:17" x14ac:dyDescent="0.25">
      <c r="A26" s="370"/>
      <c r="B26" s="371"/>
      <c r="C26" s="371"/>
      <c r="D26" s="371"/>
      <c r="E26" s="371"/>
      <c r="F26" s="371"/>
      <c r="G26" s="371"/>
      <c r="H26" s="371"/>
      <c r="I26" s="371"/>
      <c r="J26" s="371"/>
      <c r="K26" s="371"/>
      <c r="L26" s="371"/>
      <c r="M26" s="371"/>
      <c r="N26" s="371"/>
      <c r="O26" s="371"/>
      <c r="P26" s="371"/>
      <c r="Q26" s="372"/>
    </row>
    <row r="27" spans="1:17" x14ac:dyDescent="0.25">
      <c r="A27" s="370"/>
      <c r="B27" s="371"/>
      <c r="C27" s="371"/>
      <c r="D27" s="371"/>
      <c r="E27" s="371"/>
      <c r="F27" s="371"/>
      <c r="G27" s="371"/>
      <c r="H27" s="371"/>
      <c r="I27" s="371"/>
      <c r="J27" s="371"/>
      <c r="K27" s="371"/>
      <c r="L27" s="371"/>
      <c r="M27" s="371"/>
      <c r="N27" s="371"/>
      <c r="O27" s="371"/>
      <c r="P27" s="371"/>
      <c r="Q27" s="372"/>
    </row>
    <row r="28" spans="1:17" x14ac:dyDescent="0.25">
      <c r="A28" s="370"/>
      <c r="B28" s="371"/>
      <c r="C28" s="371"/>
      <c r="D28" s="371"/>
      <c r="E28" s="371"/>
      <c r="F28" s="371"/>
      <c r="G28" s="371"/>
      <c r="H28" s="371"/>
      <c r="I28" s="371"/>
      <c r="J28" s="371"/>
      <c r="K28" s="371"/>
      <c r="L28" s="371"/>
      <c r="M28" s="371"/>
      <c r="N28" s="371"/>
      <c r="O28" s="371"/>
      <c r="P28" s="371"/>
      <c r="Q28" s="372"/>
    </row>
    <row r="29" spans="1:17" x14ac:dyDescent="0.25">
      <c r="A29" s="370"/>
      <c r="B29" s="371"/>
      <c r="C29" s="371"/>
      <c r="D29" s="371"/>
      <c r="E29" s="371"/>
      <c r="F29" s="371"/>
      <c r="G29" s="371"/>
      <c r="H29" s="371"/>
      <c r="I29" s="371"/>
      <c r="J29" s="371"/>
      <c r="K29" s="371"/>
      <c r="L29" s="371"/>
      <c r="M29" s="371"/>
      <c r="N29" s="371"/>
      <c r="O29" s="371"/>
      <c r="P29" s="371"/>
      <c r="Q29" s="372"/>
    </row>
    <row r="30" spans="1:17" x14ac:dyDescent="0.25">
      <c r="A30" s="370"/>
      <c r="B30" s="371"/>
      <c r="C30" s="371"/>
      <c r="D30" s="371"/>
      <c r="E30" s="371"/>
      <c r="F30" s="371"/>
      <c r="G30" s="371"/>
      <c r="H30" s="371"/>
      <c r="I30" s="371"/>
      <c r="J30" s="371"/>
      <c r="K30" s="371"/>
      <c r="L30" s="371"/>
      <c r="M30" s="371"/>
      <c r="N30" s="371"/>
      <c r="O30" s="371"/>
      <c r="P30" s="371"/>
      <c r="Q30" s="372"/>
    </row>
    <row r="31" spans="1:17" x14ac:dyDescent="0.25">
      <c r="A31" s="370"/>
      <c r="B31" s="371"/>
      <c r="C31" s="371"/>
      <c r="D31" s="371"/>
      <c r="E31" s="371"/>
      <c r="F31" s="371"/>
      <c r="G31" s="371"/>
      <c r="H31" s="371"/>
      <c r="I31" s="371"/>
      <c r="J31" s="371"/>
      <c r="K31" s="371"/>
      <c r="L31" s="371"/>
      <c r="M31" s="371"/>
      <c r="N31" s="371"/>
      <c r="O31" s="371"/>
      <c r="P31" s="371"/>
      <c r="Q31" s="372"/>
    </row>
    <row r="32" spans="1:17" x14ac:dyDescent="0.25">
      <c r="A32" s="370"/>
      <c r="B32" s="371"/>
      <c r="C32" s="371"/>
      <c r="D32" s="371"/>
      <c r="E32" s="371"/>
      <c r="F32" s="371"/>
      <c r="G32" s="371"/>
      <c r="H32" s="371"/>
      <c r="I32" s="371"/>
      <c r="J32" s="371"/>
      <c r="K32" s="371"/>
      <c r="L32" s="371"/>
      <c r="M32" s="371"/>
      <c r="N32" s="371"/>
      <c r="O32" s="371"/>
      <c r="P32" s="371"/>
      <c r="Q32" s="372"/>
    </row>
    <row r="33" spans="1:17" x14ac:dyDescent="0.25">
      <c r="A33" s="370"/>
      <c r="B33" s="371"/>
      <c r="C33" s="371"/>
      <c r="D33" s="371"/>
      <c r="E33" s="371"/>
      <c r="F33" s="371"/>
      <c r="G33" s="371"/>
      <c r="H33" s="371"/>
      <c r="I33" s="371"/>
      <c r="J33" s="371"/>
      <c r="K33" s="371"/>
      <c r="L33" s="371"/>
      <c r="M33" s="371"/>
      <c r="N33" s="371"/>
      <c r="O33" s="371"/>
      <c r="P33" s="371"/>
      <c r="Q33" s="372"/>
    </row>
    <row r="34" spans="1:17" x14ac:dyDescent="0.25">
      <c r="A34" s="370"/>
      <c r="B34" s="371"/>
      <c r="C34" s="371"/>
      <c r="D34" s="371"/>
      <c r="E34" s="371"/>
      <c r="F34" s="371"/>
      <c r="G34" s="371"/>
      <c r="H34" s="371"/>
      <c r="I34" s="371"/>
      <c r="J34" s="371"/>
      <c r="K34" s="371"/>
      <c r="L34" s="371"/>
      <c r="M34" s="371"/>
      <c r="N34" s="371"/>
      <c r="O34" s="371"/>
      <c r="P34" s="371"/>
      <c r="Q34" s="372"/>
    </row>
    <row r="35" spans="1:17" x14ac:dyDescent="0.25">
      <c r="A35" s="370"/>
      <c r="B35" s="371"/>
      <c r="C35" s="371"/>
      <c r="D35" s="371"/>
      <c r="E35" s="371"/>
      <c r="F35" s="371"/>
      <c r="G35" s="371"/>
      <c r="H35" s="371"/>
      <c r="I35" s="371"/>
      <c r="J35" s="371"/>
      <c r="K35" s="371"/>
      <c r="L35" s="371"/>
      <c r="M35" s="371"/>
      <c r="N35" s="371"/>
      <c r="O35" s="371"/>
      <c r="P35" s="371"/>
      <c r="Q35" s="372"/>
    </row>
    <row r="36" spans="1:17" x14ac:dyDescent="0.25">
      <c r="A36" s="370"/>
      <c r="B36" s="371"/>
      <c r="C36" s="371"/>
      <c r="D36" s="371"/>
      <c r="E36" s="371"/>
      <c r="F36" s="371"/>
      <c r="G36" s="371"/>
      <c r="H36" s="371"/>
      <c r="I36" s="371"/>
      <c r="J36" s="371"/>
      <c r="K36" s="371"/>
      <c r="L36" s="371"/>
      <c r="M36" s="371"/>
      <c r="N36" s="371"/>
      <c r="O36" s="371"/>
      <c r="P36" s="371"/>
      <c r="Q36" s="372"/>
    </row>
    <row r="37" spans="1:17" ht="80.25" customHeight="1" thickBot="1" x14ac:dyDescent="0.3">
      <c r="A37" s="373"/>
      <c r="B37" s="374"/>
      <c r="C37" s="374"/>
      <c r="D37" s="374"/>
      <c r="E37" s="374"/>
      <c r="F37" s="374"/>
      <c r="G37" s="374"/>
      <c r="H37" s="374"/>
      <c r="I37" s="374"/>
      <c r="J37" s="374"/>
      <c r="K37" s="374"/>
      <c r="L37" s="374"/>
      <c r="M37" s="374"/>
      <c r="N37" s="374"/>
      <c r="O37" s="374"/>
      <c r="P37" s="374"/>
      <c r="Q37" s="375"/>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A3" sqref="A3:L28"/>
    </sheetView>
  </sheetViews>
  <sheetFormatPr defaultRowHeight="15" x14ac:dyDescent="0.25"/>
  <cols>
    <col min="12" max="12" width="29.28515625" customWidth="1"/>
  </cols>
  <sheetData>
    <row r="1" spans="1:12" ht="43.5" customHeight="1" thickTop="1" thickBot="1" x14ac:dyDescent="0.3">
      <c r="A1" s="376" t="s">
        <v>754</v>
      </c>
      <c r="B1" s="377"/>
      <c r="C1" s="377"/>
      <c r="D1" s="377"/>
      <c r="E1" s="377"/>
      <c r="F1" s="377"/>
      <c r="G1" s="377"/>
      <c r="H1" s="377"/>
      <c r="I1" s="377"/>
      <c r="J1" s="377"/>
      <c r="K1" s="377"/>
      <c r="L1" s="378"/>
    </row>
    <row r="2" spans="1:12" ht="56.25" customHeight="1" thickTop="1" thickBot="1" x14ac:dyDescent="0.3">
      <c r="A2" s="379" t="s">
        <v>755</v>
      </c>
      <c r="B2" s="380"/>
      <c r="C2" s="380"/>
      <c r="D2" s="380"/>
      <c r="E2" s="380"/>
      <c r="F2" s="380"/>
      <c r="G2" s="380"/>
      <c r="H2" s="380"/>
      <c r="I2" s="380"/>
      <c r="J2" s="380"/>
      <c r="K2" s="380"/>
      <c r="L2" s="381"/>
    </row>
    <row r="3" spans="1:12" ht="15.75" thickTop="1" x14ac:dyDescent="0.25">
      <c r="A3" s="368"/>
      <c r="B3" s="368"/>
      <c r="C3" s="368"/>
      <c r="D3" s="368"/>
      <c r="E3" s="368"/>
      <c r="F3" s="368"/>
      <c r="G3" s="368"/>
      <c r="H3" s="368"/>
      <c r="I3" s="368"/>
      <c r="J3" s="368"/>
      <c r="K3" s="368"/>
      <c r="L3" s="368"/>
    </row>
    <row r="4" spans="1:12" x14ac:dyDescent="0.25">
      <c r="A4" s="382"/>
      <c r="B4" s="382"/>
      <c r="C4" s="382"/>
      <c r="D4" s="382"/>
      <c r="E4" s="382"/>
      <c r="F4" s="382"/>
      <c r="G4" s="382"/>
      <c r="H4" s="382"/>
      <c r="I4" s="382"/>
      <c r="J4" s="382"/>
      <c r="K4" s="382"/>
      <c r="L4" s="382"/>
    </row>
    <row r="5" spans="1:12" x14ac:dyDescent="0.25">
      <c r="A5" s="382"/>
      <c r="B5" s="382"/>
      <c r="C5" s="382"/>
      <c r="D5" s="382"/>
      <c r="E5" s="382"/>
      <c r="F5" s="382"/>
      <c r="G5" s="382"/>
      <c r="H5" s="382"/>
      <c r="I5" s="382"/>
      <c r="J5" s="382"/>
      <c r="K5" s="382"/>
      <c r="L5" s="382"/>
    </row>
    <row r="6" spans="1:12" x14ac:dyDescent="0.25">
      <c r="A6" s="382"/>
      <c r="B6" s="382"/>
      <c r="C6" s="382"/>
      <c r="D6" s="382"/>
      <c r="E6" s="382"/>
      <c r="F6" s="382"/>
      <c r="G6" s="382"/>
      <c r="H6" s="382"/>
      <c r="I6" s="382"/>
      <c r="J6" s="382"/>
      <c r="K6" s="382"/>
      <c r="L6" s="382"/>
    </row>
    <row r="7" spans="1:12" x14ac:dyDescent="0.25">
      <c r="A7" s="382"/>
      <c r="B7" s="382"/>
      <c r="C7" s="382"/>
      <c r="D7" s="382"/>
      <c r="E7" s="382"/>
      <c r="F7" s="382"/>
      <c r="G7" s="382"/>
      <c r="H7" s="382"/>
      <c r="I7" s="382"/>
      <c r="J7" s="382"/>
      <c r="K7" s="382"/>
      <c r="L7" s="382"/>
    </row>
    <row r="8" spans="1:12" x14ac:dyDescent="0.25">
      <c r="A8" s="382"/>
      <c r="B8" s="382"/>
      <c r="C8" s="382"/>
      <c r="D8" s="382"/>
      <c r="E8" s="382"/>
      <c r="F8" s="382"/>
      <c r="G8" s="382"/>
      <c r="H8" s="382"/>
      <c r="I8" s="382"/>
      <c r="J8" s="382"/>
      <c r="K8" s="382"/>
      <c r="L8" s="382"/>
    </row>
    <row r="9" spans="1:12" x14ac:dyDescent="0.25">
      <c r="A9" s="382"/>
      <c r="B9" s="382"/>
      <c r="C9" s="382"/>
      <c r="D9" s="382"/>
      <c r="E9" s="382"/>
      <c r="F9" s="382"/>
      <c r="G9" s="382"/>
      <c r="H9" s="382"/>
      <c r="I9" s="382"/>
      <c r="J9" s="382"/>
      <c r="K9" s="382"/>
      <c r="L9" s="382"/>
    </row>
    <row r="10" spans="1:12" x14ac:dyDescent="0.25">
      <c r="A10" s="382"/>
      <c r="B10" s="382"/>
      <c r="C10" s="382"/>
      <c r="D10" s="382"/>
      <c r="E10" s="382"/>
      <c r="F10" s="382"/>
      <c r="G10" s="382"/>
      <c r="H10" s="382"/>
      <c r="I10" s="382"/>
      <c r="J10" s="382"/>
      <c r="K10" s="382"/>
      <c r="L10" s="382"/>
    </row>
    <row r="11" spans="1:12" x14ac:dyDescent="0.25">
      <c r="A11" s="382"/>
      <c r="B11" s="382"/>
      <c r="C11" s="382"/>
      <c r="D11" s="382"/>
      <c r="E11" s="382"/>
      <c r="F11" s="382"/>
      <c r="G11" s="382"/>
      <c r="H11" s="382"/>
      <c r="I11" s="382"/>
      <c r="J11" s="382"/>
      <c r="K11" s="382"/>
      <c r="L11" s="382"/>
    </row>
    <row r="12" spans="1:12" x14ac:dyDescent="0.25">
      <c r="A12" s="382"/>
      <c r="B12" s="382"/>
      <c r="C12" s="382"/>
      <c r="D12" s="382"/>
      <c r="E12" s="382"/>
      <c r="F12" s="382"/>
      <c r="G12" s="382"/>
      <c r="H12" s="382"/>
      <c r="I12" s="382"/>
      <c r="J12" s="382"/>
      <c r="K12" s="382"/>
      <c r="L12" s="382"/>
    </row>
    <row r="13" spans="1:12" x14ac:dyDescent="0.25">
      <c r="A13" s="382"/>
      <c r="B13" s="382"/>
      <c r="C13" s="382"/>
      <c r="D13" s="382"/>
      <c r="E13" s="382"/>
      <c r="F13" s="382"/>
      <c r="G13" s="382"/>
      <c r="H13" s="382"/>
      <c r="I13" s="382"/>
      <c r="J13" s="382"/>
      <c r="K13" s="382"/>
      <c r="L13" s="382"/>
    </row>
    <row r="14" spans="1:12" x14ac:dyDescent="0.25">
      <c r="A14" s="382"/>
      <c r="B14" s="382"/>
      <c r="C14" s="382"/>
      <c r="D14" s="382"/>
      <c r="E14" s="382"/>
      <c r="F14" s="382"/>
      <c r="G14" s="382"/>
      <c r="H14" s="382"/>
      <c r="I14" s="382"/>
      <c r="J14" s="382"/>
      <c r="K14" s="382"/>
      <c r="L14" s="382"/>
    </row>
    <row r="15" spans="1:12" x14ac:dyDescent="0.25">
      <c r="A15" s="382"/>
      <c r="B15" s="382"/>
      <c r="C15" s="382"/>
      <c r="D15" s="382"/>
      <c r="E15" s="382"/>
      <c r="F15" s="382"/>
      <c r="G15" s="382"/>
      <c r="H15" s="382"/>
      <c r="I15" s="382"/>
      <c r="J15" s="382"/>
      <c r="K15" s="382"/>
      <c r="L15" s="382"/>
    </row>
    <row r="16" spans="1:12" x14ac:dyDescent="0.25">
      <c r="A16" s="382"/>
      <c r="B16" s="382"/>
      <c r="C16" s="382"/>
      <c r="D16" s="382"/>
      <c r="E16" s="382"/>
      <c r="F16" s="382"/>
      <c r="G16" s="382"/>
      <c r="H16" s="382"/>
      <c r="I16" s="382"/>
      <c r="J16" s="382"/>
      <c r="K16" s="382"/>
      <c r="L16" s="382"/>
    </row>
    <row r="17" spans="1:12" x14ac:dyDescent="0.25">
      <c r="A17" s="382"/>
      <c r="B17" s="382"/>
      <c r="C17" s="382"/>
      <c r="D17" s="382"/>
      <c r="E17" s="382"/>
      <c r="F17" s="382"/>
      <c r="G17" s="382"/>
      <c r="H17" s="382"/>
      <c r="I17" s="382"/>
      <c r="J17" s="382"/>
      <c r="K17" s="382"/>
      <c r="L17" s="382"/>
    </row>
    <row r="18" spans="1:12" x14ac:dyDescent="0.25">
      <c r="A18" s="382"/>
      <c r="B18" s="382"/>
      <c r="C18" s="382"/>
      <c r="D18" s="382"/>
      <c r="E18" s="382"/>
      <c r="F18" s="382"/>
      <c r="G18" s="382"/>
      <c r="H18" s="382"/>
      <c r="I18" s="382"/>
      <c r="J18" s="382"/>
      <c r="K18" s="382"/>
      <c r="L18" s="382"/>
    </row>
    <row r="19" spans="1:12" x14ac:dyDescent="0.25">
      <c r="A19" s="382"/>
      <c r="B19" s="382"/>
      <c r="C19" s="382"/>
      <c r="D19" s="382"/>
      <c r="E19" s="382"/>
      <c r="F19" s="382"/>
      <c r="G19" s="382"/>
      <c r="H19" s="382"/>
      <c r="I19" s="382"/>
      <c r="J19" s="382"/>
      <c r="K19" s="382"/>
      <c r="L19" s="382"/>
    </row>
    <row r="20" spans="1:12" x14ac:dyDescent="0.25">
      <c r="A20" s="382"/>
      <c r="B20" s="382"/>
      <c r="C20" s="382"/>
      <c r="D20" s="382"/>
      <c r="E20" s="382"/>
      <c r="F20" s="382"/>
      <c r="G20" s="382"/>
      <c r="H20" s="382"/>
      <c r="I20" s="382"/>
      <c r="J20" s="382"/>
      <c r="K20" s="382"/>
      <c r="L20" s="382"/>
    </row>
    <row r="21" spans="1:12" x14ac:dyDescent="0.25">
      <c r="A21" s="382"/>
      <c r="B21" s="382"/>
      <c r="C21" s="382"/>
      <c r="D21" s="382"/>
      <c r="E21" s="382"/>
      <c r="F21" s="382"/>
      <c r="G21" s="382"/>
      <c r="H21" s="382"/>
      <c r="I21" s="382"/>
      <c r="J21" s="382"/>
      <c r="K21" s="382"/>
      <c r="L21" s="382"/>
    </row>
    <row r="22" spans="1:12" x14ac:dyDescent="0.25">
      <c r="A22" s="382"/>
      <c r="B22" s="382"/>
      <c r="C22" s="382"/>
      <c r="D22" s="382"/>
      <c r="E22" s="382"/>
      <c r="F22" s="382"/>
      <c r="G22" s="382"/>
      <c r="H22" s="382"/>
      <c r="I22" s="382"/>
      <c r="J22" s="382"/>
      <c r="K22" s="382"/>
      <c r="L22" s="382"/>
    </row>
    <row r="23" spans="1:12" x14ac:dyDescent="0.25">
      <c r="A23" s="382"/>
      <c r="B23" s="382"/>
      <c r="C23" s="382"/>
      <c r="D23" s="382"/>
      <c r="E23" s="382"/>
      <c r="F23" s="382"/>
      <c r="G23" s="382"/>
      <c r="H23" s="382"/>
      <c r="I23" s="382"/>
      <c r="J23" s="382"/>
      <c r="K23" s="382"/>
      <c r="L23" s="382"/>
    </row>
    <row r="24" spans="1:12" x14ac:dyDescent="0.25">
      <c r="A24" s="382"/>
      <c r="B24" s="382"/>
      <c r="C24" s="382"/>
      <c r="D24" s="382"/>
      <c r="E24" s="382"/>
      <c r="F24" s="382"/>
      <c r="G24" s="382"/>
      <c r="H24" s="382"/>
      <c r="I24" s="382"/>
      <c r="J24" s="382"/>
      <c r="K24" s="382"/>
      <c r="L24" s="382"/>
    </row>
    <row r="25" spans="1:12" x14ac:dyDescent="0.25">
      <c r="A25" s="382"/>
      <c r="B25" s="382"/>
      <c r="C25" s="382"/>
      <c r="D25" s="382"/>
      <c r="E25" s="382"/>
      <c r="F25" s="382"/>
      <c r="G25" s="382"/>
      <c r="H25" s="382"/>
      <c r="I25" s="382"/>
      <c r="J25" s="382"/>
      <c r="K25" s="382"/>
      <c r="L25" s="382"/>
    </row>
    <row r="26" spans="1:12" x14ac:dyDescent="0.25">
      <c r="A26" s="382"/>
      <c r="B26" s="382"/>
      <c r="C26" s="382"/>
      <c r="D26" s="382"/>
      <c r="E26" s="382"/>
      <c r="F26" s="382"/>
      <c r="G26" s="382"/>
      <c r="H26" s="382"/>
      <c r="I26" s="382"/>
      <c r="J26" s="382"/>
      <c r="K26" s="382"/>
      <c r="L26" s="382"/>
    </row>
    <row r="27" spans="1:12" x14ac:dyDescent="0.25">
      <c r="A27" s="382"/>
      <c r="B27" s="382"/>
      <c r="C27" s="382"/>
      <c r="D27" s="382"/>
      <c r="E27" s="382"/>
      <c r="F27" s="382"/>
      <c r="G27" s="382"/>
      <c r="H27" s="382"/>
      <c r="I27" s="382"/>
      <c r="J27" s="382"/>
      <c r="K27" s="382"/>
      <c r="L27" s="382"/>
    </row>
    <row r="28" spans="1:12" x14ac:dyDescent="0.25">
      <c r="A28" s="382"/>
      <c r="B28" s="382"/>
      <c r="C28" s="382"/>
      <c r="D28" s="382"/>
      <c r="E28" s="382"/>
      <c r="F28" s="382"/>
      <c r="G28" s="382"/>
      <c r="H28" s="382"/>
      <c r="I28" s="382"/>
      <c r="J28" s="382"/>
      <c r="K28" s="382"/>
      <c r="L28" s="382"/>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abSelected="1" view="pageBreakPreview" zoomScale="60" zoomScaleNormal="98" workbookViewId="0">
      <pane ySplit="2" topLeftCell="A11" activePane="bottomLeft" state="frozen"/>
      <selection pane="bottomLeft" activeCell="L15" sqref="L15"/>
    </sheetView>
  </sheetViews>
  <sheetFormatPr defaultRowHeight="16.5" thickTop="1" thickBottom="1" x14ac:dyDescent="0.3"/>
  <cols>
    <col min="1" max="1" width="21.42578125" style="272" customWidth="1"/>
    <col min="2" max="2" width="12.140625" style="273" customWidth="1"/>
    <col min="3" max="3" width="14.7109375" style="273" customWidth="1"/>
    <col min="4" max="4" width="13" style="273" customWidth="1"/>
    <col min="5" max="5" width="13.7109375" style="311" customWidth="1"/>
    <col min="6" max="6" width="18.85546875" style="311" hidden="1" customWidth="1"/>
    <col min="7" max="7" width="19" style="311" hidden="1" customWidth="1"/>
    <col min="8" max="8" width="16.140625" style="311" hidden="1" customWidth="1"/>
    <col min="9" max="9" width="18.140625" style="311" hidden="1" customWidth="1"/>
    <col min="10" max="10" width="15.85546875" style="273" customWidth="1"/>
    <col min="11" max="11" width="17" style="273" customWidth="1"/>
    <col min="12" max="12" width="16.5703125" style="273" customWidth="1"/>
    <col min="13" max="13" width="11.28515625" style="273" customWidth="1"/>
    <col min="14" max="14" width="17.7109375" style="273" customWidth="1"/>
    <col min="15" max="15" width="16.5703125" style="273" customWidth="1"/>
    <col min="16" max="16" width="10.85546875" style="273" customWidth="1"/>
    <col min="17" max="17" width="11.85546875" style="273" customWidth="1"/>
    <col min="18" max="19" width="14.28515625" style="311" customWidth="1"/>
    <col min="20" max="20" width="14" style="311" customWidth="1"/>
    <col min="21" max="21" width="17.42578125" style="311" customWidth="1"/>
    <col min="22" max="22" width="12.28515625" style="311" hidden="1" customWidth="1"/>
    <col min="23" max="23" width="22.85546875" style="311" customWidth="1"/>
    <col min="24" max="24" width="14.7109375" style="311" customWidth="1"/>
    <col min="25" max="25" width="17.42578125" style="311" customWidth="1"/>
    <col min="26" max="26" width="19.85546875" style="311" customWidth="1"/>
    <col min="27" max="27" width="14.5703125" style="273" customWidth="1"/>
    <col min="28" max="28" width="7.7109375" style="274" customWidth="1"/>
    <col min="29" max="29" width="9.140625" style="296"/>
    <col min="30" max="263" width="9.140625" style="249"/>
    <col min="264" max="264" width="15.85546875" style="249" customWidth="1"/>
    <col min="265" max="265" width="15.28515625" style="249" customWidth="1"/>
    <col min="266" max="266" width="16.85546875" style="249" customWidth="1"/>
    <col min="267" max="267" width="21.42578125" style="249" customWidth="1"/>
    <col min="268" max="268" width="16.7109375" style="249" customWidth="1"/>
    <col min="269" max="269" width="17.7109375" style="249" customWidth="1"/>
    <col min="270" max="270" width="16.140625" style="249" customWidth="1"/>
    <col min="271" max="271" width="27.140625" style="249" customWidth="1"/>
    <col min="272" max="272" width="12.42578125" style="249" customWidth="1"/>
    <col min="273" max="273" width="11.7109375" style="249" customWidth="1"/>
    <col min="274" max="274" width="18.140625" style="249" customWidth="1"/>
    <col min="275" max="275" width="18.28515625" style="249" customWidth="1"/>
    <col min="276" max="276" width="16.7109375" style="249" customWidth="1"/>
    <col min="277" max="277" width="17.85546875" style="249" customWidth="1"/>
    <col min="278" max="278" width="16.85546875" style="249" customWidth="1"/>
    <col min="279" max="279" width="15.7109375" style="249" bestFit="1" customWidth="1"/>
    <col min="280" max="280" width="15.28515625" style="249" customWidth="1"/>
    <col min="281" max="281" width="24.7109375" style="249" customWidth="1"/>
    <col min="282" max="282" width="10.28515625" style="249" customWidth="1"/>
    <col min="283" max="283" width="9.28515625" style="249" bestFit="1" customWidth="1"/>
    <col min="284" max="519" width="9.140625" style="249"/>
    <col min="520" max="520" width="15.85546875" style="249" customWidth="1"/>
    <col min="521" max="521" width="15.28515625" style="249" customWidth="1"/>
    <col min="522" max="522" width="16.85546875" style="249" customWidth="1"/>
    <col min="523" max="523" width="21.42578125" style="249" customWidth="1"/>
    <col min="524" max="524" width="16.7109375" style="249" customWidth="1"/>
    <col min="525" max="525" width="17.7109375" style="249" customWidth="1"/>
    <col min="526" max="526" width="16.140625" style="249" customWidth="1"/>
    <col min="527" max="527" width="27.140625" style="249" customWidth="1"/>
    <col min="528" max="528" width="12.42578125" style="249" customWidth="1"/>
    <col min="529" max="529" width="11.7109375" style="249" customWidth="1"/>
    <col min="530" max="530" width="18.140625" style="249" customWidth="1"/>
    <col min="531" max="531" width="18.28515625" style="249" customWidth="1"/>
    <col min="532" max="532" width="16.7109375" style="249" customWidth="1"/>
    <col min="533" max="533" width="17.85546875" style="249" customWidth="1"/>
    <col min="534" max="534" width="16.85546875" style="249" customWidth="1"/>
    <col min="535" max="535" width="15.7109375" style="249" bestFit="1" customWidth="1"/>
    <col min="536" max="536" width="15.28515625" style="249" customWidth="1"/>
    <col min="537" max="537" width="24.7109375" style="249" customWidth="1"/>
    <col min="538" max="538" width="10.28515625" style="249" customWidth="1"/>
    <col min="539" max="539" width="9.28515625" style="249" bestFit="1" customWidth="1"/>
    <col min="540" max="775" width="9.140625" style="249"/>
    <col min="776" max="776" width="15.85546875" style="249" customWidth="1"/>
    <col min="777" max="777" width="15.28515625" style="249" customWidth="1"/>
    <col min="778" max="778" width="16.85546875" style="249" customWidth="1"/>
    <col min="779" max="779" width="21.42578125" style="249" customWidth="1"/>
    <col min="780" max="780" width="16.7109375" style="249" customWidth="1"/>
    <col min="781" max="781" width="17.7109375" style="249" customWidth="1"/>
    <col min="782" max="782" width="16.140625" style="249" customWidth="1"/>
    <col min="783" max="783" width="27.140625" style="249" customWidth="1"/>
    <col min="784" max="784" width="12.42578125" style="249" customWidth="1"/>
    <col min="785" max="785" width="11.7109375" style="249" customWidth="1"/>
    <col min="786" max="786" width="18.140625" style="249" customWidth="1"/>
    <col min="787" max="787" width="18.28515625" style="249" customWidth="1"/>
    <col min="788" max="788" width="16.7109375" style="249" customWidth="1"/>
    <col min="789" max="789" width="17.85546875" style="249" customWidth="1"/>
    <col min="790" max="790" width="16.85546875" style="249" customWidth="1"/>
    <col min="791" max="791" width="15.7109375" style="249" bestFit="1" customWidth="1"/>
    <col min="792" max="792" width="15.28515625" style="249" customWidth="1"/>
    <col min="793" max="793" width="24.7109375" style="249" customWidth="1"/>
    <col min="794" max="794" width="10.28515625" style="249" customWidth="1"/>
    <col min="795" max="795" width="9.28515625" style="249" bestFit="1" customWidth="1"/>
    <col min="796" max="1031" width="9.140625" style="249"/>
    <col min="1032" max="1032" width="15.85546875" style="249" customWidth="1"/>
    <col min="1033" max="1033" width="15.28515625" style="249" customWidth="1"/>
    <col min="1034" max="1034" width="16.85546875" style="249" customWidth="1"/>
    <col min="1035" max="1035" width="21.42578125" style="249" customWidth="1"/>
    <col min="1036" max="1036" width="16.7109375" style="249" customWidth="1"/>
    <col min="1037" max="1037" width="17.7109375" style="249" customWidth="1"/>
    <col min="1038" max="1038" width="16.140625" style="249" customWidth="1"/>
    <col min="1039" max="1039" width="27.140625" style="249" customWidth="1"/>
    <col min="1040" max="1040" width="12.42578125" style="249" customWidth="1"/>
    <col min="1041" max="1041" width="11.7109375" style="249" customWidth="1"/>
    <col min="1042" max="1042" width="18.140625" style="249" customWidth="1"/>
    <col min="1043" max="1043" width="18.28515625" style="249" customWidth="1"/>
    <col min="1044" max="1044" width="16.7109375" style="249" customWidth="1"/>
    <col min="1045" max="1045" width="17.85546875" style="249" customWidth="1"/>
    <col min="1046" max="1046" width="16.85546875" style="249" customWidth="1"/>
    <col min="1047" max="1047" width="15.7109375" style="249" bestFit="1" customWidth="1"/>
    <col min="1048" max="1048" width="15.28515625" style="249" customWidth="1"/>
    <col min="1049" max="1049" width="24.7109375" style="249" customWidth="1"/>
    <col min="1050" max="1050" width="10.28515625" style="249" customWidth="1"/>
    <col min="1051" max="1051" width="9.28515625" style="249" bestFit="1" customWidth="1"/>
    <col min="1052" max="1287" width="9.140625" style="249"/>
    <col min="1288" max="1288" width="15.85546875" style="249" customWidth="1"/>
    <col min="1289" max="1289" width="15.28515625" style="249" customWidth="1"/>
    <col min="1290" max="1290" width="16.85546875" style="249" customWidth="1"/>
    <col min="1291" max="1291" width="21.42578125" style="249" customWidth="1"/>
    <col min="1292" max="1292" width="16.7109375" style="249" customWidth="1"/>
    <col min="1293" max="1293" width="17.7109375" style="249" customWidth="1"/>
    <col min="1294" max="1294" width="16.140625" style="249" customWidth="1"/>
    <col min="1295" max="1295" width="27.140625" style="249" customWidth="1"/>
    <col min="1296" max="1296" width="12.42578125" style="249" customWidth="1"/>
    <col min="1297" max="1297" width="11.7109375" style="249" customWidth="1"/>
    <col min="1298" max="1298" width="18.140625" style="249" customWidth="1"/>
    <col min="1299" max="1299" width="18.28515625" style="249" customWidth="1"/>
    <col min="1300" max="1300" width="16.7109375" style="249" customWidth="1"/>
    <col min="1301" max="1301" width="17.85546875" style="249" customWidth="1"/>
    <col min="1302" max="1302" width="16.85546875" style="249" customWidth="1"/>
    <col min="1303" max="1303" width="15.7109375" style="249" bestFit="1" customWidth="1"/>
    <col min="1304" max="1304" width="15.28515625" style="249" customWidth="1"/>
    <col min="1305" max="1305" width="24.7109375" style="249" customWidth="1"/>
    <col min="1306" max="1306" width="10.28515625" style="249" customWidth="1"/>
    <col min="1307" max="1307" width="9.28515625" style="249" bestFit="1" customWidth="1"/>
    <col min="1308" max="1543" width="9.140625" style="249"/>
    <col min="1544" max="1544" width="15.85546875" style="249" customWidth="1"/>
    <col min="1545" max="1545" width="15.28515625" style="249" customWidth="1"/>
    <col min="1546" max="1546" width="16.85546875" style="249" customWidth="1"/>
    <col min="1547" max="1547" width="21.42578125" style="249" customWidth="1"/>
    <col min="1548" max="1548" width="16.7109375" style="249" customWidth="1"/>
    <col min="1549" max="1549" width="17.7109375" style="249" customWidth="1"/>
    <col min="1550" max="1550" width="16.140625" style="249" customWidth="1"/>
    <col min="1551" max="1551" width="27.140625" style="249" customWidth="1"/>
    <col min="1552" max="1552" width="12.42578125" style="249" customWidth="1"/>
    <col min="1553" max="1553" width="11.7109375" style="249" customWidth="1"/>
    <col min="1554" max="1554" width="18.140625" style="249" customWidth="1"/>
    <col min="1555" max="1555" width="18.28515625" style="249" customWidth="1"/>
    <col min="1556" max="1556" width="16.7109375" style="249" customWidth="1"/>
    <col min="1557" max="1557" width="17.85546875" style="249" customWidth="1"/>
    <col min="1558" max="1558" width="16.85546875" style="249" customWidth="1"/>
    <col min="1559" max="1559" width="15.7109375" style="249" bestFit="1" customWidth="1"/>
    <col min="1560" max="1560" width="15.28515625" style="249" customWidth="1"/>
    <col min="1561" max="1561" width="24.7109375" style="249" customWidth="1"/>
    <col min="1562" max="1562" width="10.28515625" style="249" customWidth="1"/>
    <col min="1563" max="1563" width="9.28515625" style="249" bestFit="1" customWidth="1"/>
    <col min="1564" max="1799" width="9.140625" style="249"/>
    <col min="1800" max="1800" width="15.85546875" style="249" customWidth="1"/>
    <col min="1801" max="1801" width="15.28515625" style="249" customWidth="1"/>
    <col min="1802" max="1802" width="16.85546875" style="249" customWidth="1"/>
    <col min="1803" max="1803" width="21.42578125" style="249" customWidth="1"/>
    <col min="1804" max="1804" width="16.7109375" style="249" customWidth="1"/>
    <col min="1805" max="1805" width="17.7109375" style="249" customWidth="1"/>
    <col min="1806" max="1806" width="16.140625" style="249" customWidth="1"/>
    <col min="1807" max="1807" width="27.140625" style="249" customWidth="1"/>
    <col min="1808" max="1808" width="12.42578125" style="249" customWidth="1"/>
    <col min="1809" max="1809" width="11.7109375" style="249" customWidth="1"/>
    <col min="1810" max="1810" width="18.140625" style="249" customWidth="1"/>
    <col min="1811" max="1811" width="18.28515625" style="249" customWidth="1"/>
    <col min="1812" max="1812" width="16.7109375" style="249" customWidth="1"/>
    <col min="1813" max="1813" width="17.85546875" style="249" customWidth="1"/>
    <col min="1814" max="1814" width="16.85546875" style="249" customWidth="1"/>
    <col min="1815" max="1815" width="15.7109375" style="249" bestFit="1" customWidth="1"/>
    <col min="1816" max="1816" width="15.28515625" style="249" customWidth="1"/>
    <col min="1817" max="1817" width="24.7109375" style="249" customWidth="1"/>
    <col min="1818" max="1818" width="10.28515625" style="249" customWidth="1"/>
    <col min="1819" max="1819" width="9.28515625" style="249" bestFit="1" customWidth="1"/>
    <col min="1820" max="2055" width="9.140625" style="249"/>
    <col min="2056" max="2056" width="15.85546875" style="249" customWidth="1"/>
    <col min="2057" max="2057" width="15.28515625" style="249" customWidth="1"/>
    <col min="2058" max="2058" width="16.85546875" style="249" customWidth="1"/>
    <col min="2059" max="2059" width="21.42578125" style="249" customWidth="1"/>
    <col min="2060" max="2060" width="16.7109375" style="249" customWidth="1"/>
    <col min="2061" max="2061" width="17.7109375" style="249" customWidth="1"/>
    <col min="2062" max="2062" width="16.140625" style="249" customWidth="1"/>
    <col min="2063" max="2063" width="27.140625" style="249" customWidth="1"/>
    <col min="2064" max="2064" width="12.42578125" style="249" customWidth="1"/>
    <col min="2065" max="2065" width="11.7109375" style="249" customWidth="1"/>
    <col min="2066" max="2066" width="18.140625" style="249" customWidth="1"/>
    <col min="2067" max="2067" width="18.28515625" style="249" customWidth="1"/>
    <col min="2068" max="2068" width="16.7109375" style="249" customWidth="1"/>
    <col min="2069" max="2069" width="17.85546875" style="249" customWidth="1"/>
    <col min="2070" max="2070" width="16.85546875" style="249" customWidth="1"/>
    <col min="2071" max="2071" width="15.7109375" style="249" bestFit="1" customWidth="1"/>
    <col min="2072" max="2072" width="15.28515625" style="249" customWidth="1"/>
    <col min="2073" max="2073" width="24.7109375" style="249" customWidth="1"/>
    <col min="2074" max="2074" width="10.28515625" style="249" customWidth="1"/>
    <col min="2075" max="2075" width="9.28515625" style="249" bestFit="1" customWidth="1"/>
    <col min="2076" max="2311" width="9.140625" style="249"/>
    <col min="2312" max="2312" width="15.85546875" style="249" customWidth="1"/>
    <col min="2313" max="2313" width="15.28515625" style="249" customWidth="1"/>
    <col min="2314" max="2314" width="16.85546875" style="249" customWidth="1"/>
    <col min="2315" max="2315" width="21.42578125" style="249" customWidth="1"/>
    <col min="2316" max="2316" width="16.7109375" style="249" customWidth="1"/>
    <col min="2317" max="2317" width="17.7109375" style="249" customWidth="1"/>
    <col min="2318" max="2318" width="16.140625" style="249" customWidth="1"/>
    <col min="2319" max="2319" width="27.140625" style="249" customWidth="1"/>
    <col min="2320" max="2320" width="12.42578125" style="249" customWidth="1"/>
    <col min="2321" max="2321" width="11.7109375" style="249" customWidth="1"/>
    <col min="2322" max="2322" width="18.140625" style="249" customWidth="1"/>
    <col min="2323" max="2323" width="18.28515625" style="249" customWidth="1"/>
    <col min="2324" max="2324" width="16.7109375" style="249" customWidth="1"/>
    <col min="2325" max="2325" width="17.85546875" style="249" customWidth="1"/>
    <col min="2326" max="2326" width="16.85546875" style="249" customWidth="1"/>
    <col min="2327" max="2327" width="15.7109375" style="249" bestFit="1" customWidth="1"/>
    <col min="2328" max="2328" width="15.28515625" style="249" customWidth="1"/>
    <col min="2329" max="2329" width="24.7109375" style="249" customWidth="1"/>
    <col min="2330" max="2330" width="10.28515625" style="249" customWidth="1"/>
    <col min="2331" max="2331" width="9.28515625" style="249" bestFit="1" customWidth="1"/>
    <col min="2332" max="2567" width="9.140625" style="249"/>
    <col min="2568" max="2568" width="15.85546875" style="249" customWidth="1"/>
    <col min="2569" max="2569" width="15.28515625" style="249" customWidth="1"/>
    <col min="2570" max="2570" width="16.85546875" style="249" customWidth="1"/>
    <col min="2571" max="2571" width="21.42578125" style="249" customWidth="1"/>
    <col min="2572" max="2572" width="16.7109375" style="249" customWidth="1"/>
    <col min="2573" max="2573" width="17.7109375" style="249" customWidth="1"/>
    <col min="2574" max="2574" width="16.140625" style="249" customWidth="1"/>
    <col min="2575" max="2575" width="27.140625" style="249" customWidth="1"/>
    <col min="2576" max="2576" width="12.42578125" style="249" customWidth="1"/>
    <col min="2577" max="2577" width="11.7109375" style="249" customWidth="1"/>
    <col min="2578" max="2578" width="18.140625" style="249" customWidth="1"/>
    <col min="2579" max="2579" width="18.28515625" style="249" customWidth="1"/>
    <col min="2580" max="2580" width="16.7109375" style="249" customWidth="1"/>
    <col min="2581" max="2581" width="17.85546875" style="249" customWidth="1"/>
    <col min="2582" max="2582" width="16.85546875" style="249" customWidth="1"/>
    <col min="2583" max="2583" width="15.7109375" style="249" bestFit="1" customWidth="1"/>
    <col min="2584" max="2584" width="15.28515625" style="249" customWidth="1"/>
    <col min="2585" max="2585" width="24.7109375" style="249" customWidth="1"/>
    <col min="2586" max="2586" width="10.28515625" style="249" customWidth="1"/>
    <col min="2587" max="2587" width="9.28515625" style="249" bestFit="1" customWidth="1"/>
    <col min="2588" max="2823" width="9.140625" style="249"/>
    <col min="2824" max="2824" width="15.85546875" style="249" customWidth="1"/>
    <col min="2825" max="2825" width="15.28515625" style="249" customWidth="1"/>
    <col min="2826" max="2826" width="16.85546875" style="249" customWidth="1"/>
    <col min="2827" max="2827" width="21.42578125" style="249" customWidth="1"/>
    <col min="2828" max="2828" width="16.7109375" style="249" customWidth="1"/>
    <col min="2829" max="2829" width="17.7109375" style="249" customWidth="1"/>
    <col min="2830" max="2830" width="16.140625" style="249" customWidth="1"/>
    <col min="2831" max="2831" width="27.140625" style="249" customWidth="1"/>
    <col min="2832" max="2832" width="12.42578125" style="249" customWidth="1"/>
    <col min="2833" max="2833" width="11.7109375" style="249" customWidth="1"/>
    <col min="2834" max="2834" width="18.140625" style="249" customWidth="1"/>
    <col min="2835" max="2835" width="18.28515625" style="249" customWidth="1"/>
    <col min="2836" max="2836" width="16.7109375" style="249" customWidth="1"/>
    <col min="2837" max="2837" width="17.85546875" style="249" customWidth="1"/>
    <col min="2838" max="2838" width="16.85546875" style="249" customWidth="1"/>
    <col min="2839" max="2839" width="15.7109375" style="249" bestFit="1" customWidth="1"/>
    <col min="2840" max="2840" width="15.28515625" style="249" customWidth="1"/>
    <col min="2841" max="2841" width="24.7109375" style="249" customWidth="1"/>
    <col min="2842" max="2842" width="10.28515625" style="249" customWidth="1"/>
    <col min="2843" max="2843" width="9.28515625" style="249" bestFit="1" customWidth="1"/>
    <col min="2844" max="3079" width="9.140625" style="249"/>
    <col min="3080" max="3080" width="15.85546875" style="249" customWidth="1"/>
    <col min="3081" max="3081" width="15.28515625" style="249" customWidth="1"/>
    <col min="3082" max="3082" width="16.85546875" style="249" customWidth="1"/>
    <col min="3083" max="3083" width="21.42578125" style="249" customWidth="1"/>
    <col min="3084" max="3084" width="16.7109375" style="249" customWidth="1"/>
    <col min="3085" max="3085" width="17.7109375" style="249" customWidth="1"/>
    <col min="3086" max="3086" width="16.140625" style="249" customWidth="1"/>
    <col min="3087" max="3087" width="27.140625" style="249" customWidth="1"/>
    <col min="3088" max="3088" width="12.42578125" style="249" customWidth="1"/>
    <col min="3089" max="3089" width="11.7109375" style="249" customWidth="1"/>
    <col min="3090" max="3090" width="18.140625" style="249" customWidth="1"/>
    <col min="3091" max="3091" width="18.28515625" style="249" customWidth="1"/>
    <col min="3092" max="3092" width="16.7109375" style="249" customWidth="1"/>
    <col min="3093" max="3093" width="17.85546875" style="249" customWidth="1"/>
    <col min="3094" max="3094" width="16.85546875" style="249" customWidth="1"/>
    <col min="3095" max="3095" width="15.7109375" style="249" bestFit="1" customWidth="1"/>
    <col min="3096" max="3096" width="15.28515625" style="249" customWidth="1"/>
    <col min="3097" max="3097" width="24.7109375" style="249" customWidth="1"/>
    <col min="3098" max="3098" width="10.28515625" style="249" customWidth="1"/>
    <col min="3099" max="3099" width="9.28515625" style="249" bestFit="1" customWidth="1"/>
    <col min="3100" max="3335" width="9.140625" style="249"/>
    <col min="3336" max="3336" width="15.85546875" style="249" customWidth="1"/>
    <col min="3337" max="3337" width="15.28515625" style="249" customWidth="1"/>
    <col min="3338" max="3338" width="16.85546875" style="249" customWidth="1"/>
    <col min="3339" max="3339" width="21.42578125" style="249" customWidth="1"/>
    <col min="3340" max="3340" width="16.7109375" style="249" customWidth="1"/>
    <col min="3341" max="3341" width="17.7109375" style="249" customWidth="1"/>
    <col min="3342" max="3342" width="16.140625" style="249" customWidth="1"/>
    <col min="3343" max="3343" width="27.140625" style="249" customWidth="1"/>
    <col min="3344" max="3344" width="12.42578125" style="249" customWidth="1"/>
    <col min="3345" max="3345" width="11.7109375" style="249" customWidth="1"/>
    <col min="3346" max="3346" width="18.140625" style="249" customWidth="1"/>
    <col min="3347" max="3347" width="18.28515625" style="249" customWidth="1"/>
    <col min="3348" max="3348" width="16.7109375" style="249" customWidth="1"/>
    <col min="3349" max="3349" width="17.85546875" style="249" customWidth="1"/>
    <col min="3350" max="3350" width="16.85546875" style="249" customWidth="1"/>
    <col min="3351" max="3351" width="15.7109375" style="249" bestFit="1" customWidth="1"/>
    <col min="3352" max="3352" width="15.28515625" style="249" customWidth="1"/>
    <col min="3353" max="3353" width="24.7109375" style="249" customWidth="1"/>
    <col min="3354" max="3354" width="10.28515625" style="249" customWidth="1"/>
    <col min="3355" max="3355" width="9.28515625" style="249" bestFit="1" customWidth="1"/>
    <col min="3356" max="3591" width="9.140625" style="249"/>
    <col min="3592" max="3592" width="15.85546875" style="249" customWidth="1"/>
    <col min="3593" max="3593" width="15.28515625" style="249" customWidth="1"/>
    <col min="3594" max="3594" width="16.85546875" style="249" customWidth="1"/>
    <col min="3595" max="3595" width="21.42578125" style="249" customWidth="1"/>
    <col min="3596" max="3596" width="16.7109375" style="249" customWidth="1"/>
    <col min="3597" max="3597" width="17.7109375" style="249" customWidth="1"/>
    <col min="3598" max="3598" width="16.140625" style="249" customWidth="1"/>
    <col min="3599" max="3599" width="27.140625" style="249" customWidth="1"/>
    <col min="3600" max="3600" width="12.42578125" style="249" customWidth="1"/>
    <col min="3601" max="3601" width="11.7109375" style="249" customWidth="1"/>
    <col min="3602" max="3602" width="18.140625" style="249" customWidth="1"/>
    <col min="3603" max="3603" width="18.28515625" style="249" customWidth="1"/>
    <col min="3604" max="3604" width="16.7109375" style="249" customWidth="1"/>
    <col min="3605" max="3605" width="17.85546875" style="249" customWidth="1"/>
    <col min="3606" max="3606" width="16.85546875" style="249" customWidth="1"/>
    <col min="3607" max="3607" width="15.7109375" style="249" bestFit="1" customWidth="1"/>
    <col min="3608" max="3608" width="15.28515625" style="249" customWidth="1"/>
    <col min="3609" max="3609" width="24.7109375" style="249" customWidth="1"/>
    <col min="3610" max="3610" width="10.28515625" style="249" customWidth="1"/>
    <col min="3611" max="3611" width="9.28515625" style="249" bestFit="1" customWidth="1"/>
    <col min="3612" max="3847" width="9.140625" style="249"/>
    <col min="3848" max="3848" width="15.85546875" style="249" customWidth="1"/>
    <col min="3849" max="3849" width="15.28515625" style="249" customWidth="1"/>
    <col min="3850" max="3850" width="16.85546875" style="249" customWidth="1"/>
    <col min="3851" max="3851" width="21.42578125" style="249" customWidth="1"/>
    <col min="3852" max="3852" width="16.7109375" style="249" customWidth="1"/>
    <col min="3853" max="3853" width="17.7109375" style="249" customWidth="1"/>
    <col min="3854" max="3854" width="16.140625" style="249" customWidth="1"/>
    <col min="3855" max="3855" width="27.140625" style="249" customWidth="1"/>
    <col min="3856" max="3856" width="12.42578125" style="249" customWidth="1"/>
    <col min="3857" max="3857" width="11.7109375" style="249" customWidth="1"/>
    <col min="3858" max="3858" width="18.140625" style="249" customWidth="1"/>
    <col min="3859" max="3859" width="18.28515625" style="249" customWidth="1"/>
    <col min="3860" max="3860" width="16.7109375" style="249" customWidth="1"/>
    <col min="3861" max="3861" width="17.85546875" style="249" customWidth="1"/>
    <col min="3862" max="3862" width="16.85546875" style="249" customWidth="1"/>
    <col min="3863" max="3863" width="15.7109375" style="249" bestFit="1" customWidth="1"/>
    <col min="3864" max="3864" width="15.28515625" style="249" customWidth="1"/>
    <col min="3865" max="3865" width="24.7109375" style="249" customWidth="1"/>
    <col min="3866" max="3866" width="10.28515625" style="249" customWidth="1"/>
    <col min="3867" max="3867" width="9.28515625" style="249" bestFit="1" customWidth="1"/>
    <col min="3868" max="4103" width="9.140625" style="249"/>
    <col min="4104" max="4104" width="15.85546875" style="249" customWidth="1"/>
    <col min="4105" max="4105" width="15.28515625" style="249" customWidth="1"/>
    <col min="4106" max="4106" width="16.85546875" style="249" customWidth="1"/>
    <col min="4107" max="4107" width="21.42578125" style="249" customWidth="1"/>
    <col min="4108" max="4108" width="16.7109375" style="249" customWidth="1"/>
    <col min="4109" max="4109" width="17.7109375" style="249" customWidth="1"/>
    <col min="4110" max="4110" width="16.140625" style="249" customWidth="1"/>
    <col min="4111" max="4111" width="27.140625" style="249" customWidth="1"/>
    <col min="4112" max="4112" width="12.42578125" style="249" customWidth="1"/>
    <col min="4113" max="4113" width="11.7109375" style="249" customWidth="1"/>
    <col min="4114" max="4114" width="18.140625" style="249" customWidth="1"/>
    <col min="4115" max="4115" width="18.28515625" style="249" customWidth="1"/>
    <col min="4116" max="4116" width="16.7109375" style="249" customWidth="1"/>
    <col min="4117" max="4117" width="17.85546875" style="249" customWidth="1"/>
    <col min="4118" max="4118" width="16.85546875" style="249" customWidth="1"/>
    <col min="4119" max="4119" width="15.7109375" style="249" bestFit="1" customWidth="1"/>
    <col min="4120" max="4120" width="15.28515625" style="249" customWidth="1"/>
    <col min="4121" max="4121" width="24.7109375" style="249" customWidth="1"/>
    <col min="4122" max="4122" width="10.28515625" style="249" customWidth="1"/>
    <col min="4123" max="4123" width="9.28515625" style="249" bestFit="1" customWidth="1"/>
    <col min="4124" max="4359" width="9.140625" style="249"/>
    <col min="4360" max="4360" width="15.85546875" style="249" customWidth="1"/>
    <col min="4361" max="4361" width="15.28515625" style="249" customWidth="1"/>
    <col min="4362" max="4362" width="16.85546875" style="249" customWidth="1"/>
    <col min="4363" max="4363" width="21.42578125" style="249" customWidth="1"/>
    <col min="4364" max="4364" width="16.7109375" style="249" customWidth="1"/>
    <col min="4365" max="4365" width="17.7109375" style="249" customWidth="1"/>
    <col min="4366" max="4366" width="16.140625" style="249" customWidth="1"/>
    <col min="4367" max="4367" width="27.140625" style="249" customWidth="1"/>
    <col min="4368" max="4368" width="12.42578125" style="249" customWidth="1"/>
    <col min="4369" max="4369" width="11.7109375" style="249" customWidth="1"/>
    <col min="4370" max="4370" width="18.140625" style="249" customWidth="1"/>
    <col min="4371" max="4371" width="18.28515625" style="249" customWidth="1"/>
    <col min="4372" max="4372" width="16.7109375" style="249" customWidth="1"/>
    <col min="4373" max="4373" width="17.85546875" style="249" customWidth="1"/>
    <col min="4374" max="4374" width="16.85546875" style="249" customWidth="1"/>
    <col min="4375" max="4375" width="15.7109375" style="249" bestFit="1" customWidth="1"/>
    <col min="4376" max="4376" width="15.28515625" style="249" customWidth="1"/>
    <col min="4377" max="4377" width="24.7109375" style="249" customWidth="1"/>
    <col min="4378" max="4378" width="10.28515625" style="249" customWidth="1"/>
    <col min="4379" max="4379" width="9.28515625" style="249" bestFit="1" customWidth="1"/>
    <col min="4380" max="4615" width="9.140625" style="249"/>
    <col min="4616" max="4616" width="15.85546875" style="249" customWidth="1"/>
    <col min="4617" max="4617" width="15.28515625" style="249" customWidth="1"/>
    <col min="4618" max="4618" width="16.85546875" style="249" customWidth="1"/>
    <col min="4619" max="4619" width="21.42578125" style="249" customWidth="1"/>
    <col min="4620" max="4620" width="16.7109375" style="249" customWidth="1"/>
    <col min="4621" max="4621" width="17.7109375" style="249" customWidth="1"/>
    <col min="4622" max="4622" width="16.140625" style="249" customWidth="1"/>
    <col min="4623" max="4623" width="27.140625" style="249" customWidth="1"/>
    <col min="4624" max="4624" width="12.42578125" style="249" customWidth="1"/>
    <col min="4625" max="4625" width="11.7109375" style="249" customWidth="1"/>
    <col min="4626" max="4626" width="18.140625" style="249" customWidth="1"/>
    <col min="4627" max="4627" width="18.28515625" style="249" customWidth="1"/>
    <col min="4628" max="4628" width="16.7109375" style="249" customWidth="1"/>
    <col min="4629" max="4629" width="17.85546875" style="249" customWidth="1"/>
    <col min="4630" max="4630" width="16.85546875" style="249" customWidth="1"/>
    <col min="4631" max="4631" width="15.7109375" style="249" bestFit="1" customWidth="1"/>
    <col min="4632" max="4632" width="15.28515625" style="249" customWidth="1"/>
    <col min="4633" max="4633" width="24.7109375" style="249" customWidth="1"/>
    <col min="4634" max="4634" width="10.28515625" style="249" customWidth="1"/>
    <col min="4635" max="4635" width="9.28515625" style="249" bestFit="1" customWidth="1"/>
    <col min="4636" max="4871" width="9.140625" style="249"/>
    <col min="4872" max="4872" width="15.85546875" style="249" customWidth="1"/>
    <col min="4873" max="4873" width="15.28515625" style="249" customWidth="1"/>
    <col min="4874" max="4874" width="16.85546875" style="249" customWidth="1"/>
    <col min="4875" max="4875" width="21.42578125" style="249" customWidth="1"/>
    <col min="4876" max="4876" width="16.7109375" style="249" customWidth="1"/>
    <col min="4877" max="4877" width="17.7109375" style="249" customWidth="1"/>
    <col min="4878" max="4878" width="16.140625" style="249" customWidth="1"/>
    <col min="4879" max="4879" width="27.140625" style="249" customWidth="1"/>
    <col min="4880" max="4880" width="12.42578125" style="249" customWidth="1"/>
    <col min="4881" max="4881" width="11.7109375" style="249" customWidth="1"/>
    <col min="4882" max="4882" width="18.140625" style="249" customWidth="1"/>
    <col min="4883" max="4883" width="18.28515625" style="249" customWidth="1"/>
    <col min="4884" max="4884" width="16.7109375" style="249" customWidth="1"/>
    <col min="4885" max="4885" width="17.85546875" style="249" customWidth="1"/>
    <col min="4886" max="4886" width="16.85546875" style="249" customWidth="1"/>
    <col min="4887" max="4887" width="15.7109375" style="249" bestFit="1" customWidth="1"/>
    <col min="4888" max="4888" width="15.28515625" style="249" customWidth="1"/>
    <col min="4889" max="4889" width="24.7109375" style="249" customWidth="1"/>
    <col min="4890" max="4890" width="10.28515625" style="249" customWidth="1"/>
    <col min="4891" max="4891" width="9.28515625" style="249" bestFit="1" customWidth="1"/>
    <col min="4892" max="5127" width="9.140625" style="249"/>
    <col min="5128" max="5128" width="15.85546875" style="249" customWidth="1"/>
    <col min="5129" max="5129" width="15.28515625" style="249" customWidth="1"/>
    <col min="5130" max="5130" width="16.85546875" style="249" customWidth="1"/>
    <col min="5131" max="5131" width="21.42578125" style="249" customWidth="1"/>
    <col min="5132" max="5132" width="16.7109375" style="249" customWidth="1"/>
    <col min="5133" max="5133" width="17.7109375" style="249" customWidth="1"/>
    <col min="5134" max="5134" width="16.140625" style="249" customWidth="1"/>
    <col min="5135" max="5135" width="27.140625" style="249" customWidth="1"/>
    <col min="5136" max="5136" width="12.42578125" style="249" customWidth="1"/>
    <col min="5137" max="5137" width="11.7109375" style="249" customWidth="1"/>
    <col min="5138" max="5138" width="18.140625" style="249" customWidth="1"/>
    <col min="5139" max="5139" width="18.28515625" style="249" customWidth="1"/>
    <col min="5140" max="5140" width="16.7109375" style="249" customWidth="1"/>
    <col min="5141" max="5141" width="17.85546875" style="249" customWidth="1"/>
    <col min="5142" max="5142" width="16.85546875" style="249" customWidth="1"/>
    <col min="5143" max="5143" width="15.7109375" style="249" bestFit="1" customWidth="1"/>
    <col min="5144" max="5144" width="15.28515625" style="249" customWidth="1"/>
    <col min="5145" max="5145" width="24.7109375" style="249" customWidth="1"/>
    <col min="5146" max="5146" width="10.28515625" style="249" customWidth="1"/>
    <col min="5147" max="5147" width="9.28515625" style="249" bestFit="1" customWidth="1"/>
    <col min="5148" max="5383" width="9.140625" style="249"/>
    <col min="5384" max="5384" width="15.85546875" style="249" customWidth="1"/>
    <col min="5385" max="5385" width="15.28515625" style="249" customWidth="1"/>
    <col min="5386" max="5386" width="16.85546875" style="249" customWidth="1"/>
    <col min="5387" max="5387" width="21.42578125" style="249" customWidth="1"/>
    <col min="5388" max="5388" width="16.7109375" style="249" customWidth="1"/>
    <col min="5389" max="5389" width="17.7109375" style="249" customWidth="1"/>
    <col min="5390" max="5390" width="16.140625" style="249" customWidth="1"/>
    <col min="5391" max="5391" width="27.140625" style="249" customWidth="1"/>
    <col min="5392" max="5392" width="12.42578125" style="249" customWidth="1"/>
    <col min="5393" max="5393" width="11.7109375" style="249" customWidth="1"/>
    <col min="5394" max="5394" width="18.140625" style="249" customWidth="1"/>
    <col min="5395" max="5395" width="18.28515625" style="249" customWidth="1"/>
    <col min="5396" max="5396" width="16.7109375" style="249" customWidth="1"/>
    <col min="5397" max="5397" width="17.85546875" style="249" customWidth="1"/>
    <col min="5398" max="5398" width="16.85546875" style="249" customWidth="1"/>
    <col min="5399" max="5399" width="15.7109375" style="249" bestFit="1" customWidth="1"/>
    <col min="5400" max="5400" width="15.28515625" style="249" customWidth="1"/>
    <col min="5401" max="5401" width="24.7109375" style="249" customWidth="1"/>
    <col min="5402" max="5402" width="10.28515625" style="249" customWidth="1"/>
    <col min="5403" max="5403" width="9.28515625" style="249" bestFit="1" customWidth="1"/>
    <col min="5404" max="5639" width="9.140625" style="249"/>
    <col min="5640" max="5640" width="15.85546875" style="249" customWidth="1"/>
    <col min="5641" max="5641" width="15.28515625" style="249" customWidth="1"/>
    <col min="5642" max="5642" width="16.85546875" style="249" customWidth="1"/>
    <col min="5643" max="5643" width="21.42578125" style="249" customWidth="1"/>
    <col min="5644" max="5644" width="16.7109375" style="249" customWidth="1"/>
    <col min="5645" max="5645" width="17.7109375" style="249" customWidth="1"/>
    <col min="5646" max="5646" width="16.140625" style="249" customWidth="1"/>
    <col min="5647" max="5647" width="27.140625" style="249" customWidth="1"/>
    <col min="5648" max="5648" width="12.42578125" style="249" customWidth="1"/>
    <col min="5649" max="5649" width="11.7109375" style="249" customWidth="1"/>
    <col min="5650" max="5650" width="18.140625" style="249" customWidth="1"/>
    <col min="5651" max="5651" width="18.28515625" style="249" customWidth="1"/>
    <col min="5652" max="5652" width="16.7109375" style="249" customWidth="1"/>
    <col min="5653" max="5653" width="17.85546875" style="249" customWidth="1"/>
    <col min="5654" max="5654" width="16.85546875" style="249" customWidth="1"/>
    <col min="5655" max="5655" width="15.7109375" style="249" bestFit="1" customWidth="1"/>
    <col min="5656" max="5656" width="15.28515625" style="249" customWidth="1"/>
    <col min="5657" max="5657" width="24.7109375" style="249" customWidth="1"/>
    <col min="5658" max="5658" width="10.28515625" style="249" customWidth="1"/>
    <col min="5659" max="5659" width="9.28515625" style="249" bestFit="1" customWidth="1"/>
    <col min="5660" max="5895" width="9.140625" style="249"/>
    <col min="5896" max="5896" width="15.85546875" style="249" customWidth="1"/>
    <col min="5897" max="5897" width="15.28515625" style="249" customWidth="1"/>
    <col min="5898" max="5898" width="16.85546875" style="249" customWidth="1"/>
    <col min="5899" max="5899" width="21.42578125" style="249" customWidth="1"/>
    <col min="5900" max="5900" width="16.7109375" style="249" customWidth="1"/>
    <col min="5901" max="5901" width="17.7109375" style="249" customWidth="1"/>
    <col min="5902" max="5902" width="16.140625" style="249" customWidth="1"/>
    <col min="5903" max="5903" width="27.140625" style="249" customWidth="1"/>
    <col min="5904" max="5904" width="12.42578125" style="249" customWidth="1"/>
    <col min="5905" max="5905" width="11.7109375" style="249" customWidth="1"/>
    <col min="5906" max="5906" width="18.140625" style="249" customWidth="1"/>
    <col min="5907" max="5907" width="18.28515625" style="249" customWidth="1"/>
    <col min="5908" max="5908" width="16.7109375" style="249" customWidth="1"/>
    <col min="5909" max="5909" width="17.85546875" style="249" customWidth="1"/>
    <col min="5910" max="5910" width="16.85546875" style="249" customWidth="1"/>
    <col min="5911" max="5911" width="15.7109375" style="249" bestFit="1" customWidth="1"/>
    <col min="5912" max="5912" width="15.28515625" style="249" customWidth="1"/>
    <col min="5913" max="5913" width="24.7109375" style="249" customWidth="1"/>
    <col min="5914" max="5914" width="10.28515625" style="249" customWidth="1"/>
    <col min="5915" max="5915" width="9.28515625" style="249" bestFit="1" customWidth="1"/>
    <col min="5916" max="6151" width="9.140625" style="249"/>
    <col min="6152" max="6152" width="15.85546875" style="249" customWidth="1"/>
    <col min="6153" max="6153" width="15.28515625" style="249" customWidth="1"/>
    <col min="6154" max="6154" width="16.85546875" style="249" customWidth="1"/>
    <col min="6155" max="6155" width="21.42578125" style="249" customWidth="1"/>
    <col min="6156" max="6156" width="16.7109375" style="249" customWidth="1"/>
    <col min="6157" max="6157" width="17.7109375" style="249" customWidth="1"/>
    <col min="6158" max="6158" width="16.140625" style="249" customWidth="1"/>
    <col min="6159" max="6159" width="27.140625" style="249" customWidth="1"/>
    <col min="6160" max="6160" width="12.42578125" style="249" customWidth="1"/>
    <col min="6161" max="6161" width="11.7109375" style="249" customWidth="1"/>
    <col min="6162" max="6162" width="18.140625" style="249" customWidth="1"/>
    <col min="6163" max="6163" width="18.28515625" style="249" customWidth="1"/>
    <col min="6164" max="6164" width="16.7109375" style="249" customWidth="1"/>
    <col min="6165" max="6165" width="17.85546875" style="249" customWidth="1"/>
    <col min="6166" max="6166" width="16.85546875" style="249" customWidth="1"/>
    <col min="6167" max="6167" width="15.7109375" style="249" bestFit="1" customWidth="1"/>
    <col min="6168" max="6168" width="15.28515625" style="249" customWidth="1"/>
    <col min="6169" max="6169" width="24.7109375" style="249" customWidth="1"/>
    <col min="6170" max="6170" width="10.28515625" style="249" customWidth="1"/>
    <col min="6171" max="6171" width="9.28515625" style="249" bestFit="1" customWidth="1"/>
    <col min="6172" max="6407" width="9.140625" style="249"/>
    <col min="6408" max="6408" width="15.85546875" style="249" customWidth="1"/>
    <col min="6409" max="6409" width="15.28515625" style="249" customWidth="1"/>
    <col min="6410" max="6410" width="16.85546875" style="249" customWidth="1"/>
    <col min="6411" max="6411" width="21.42578125" style="249" customWidth="1"/>
    <col min="6412" max="6412" width="16.7109375" style="249" customWidth="1"/>
    <col min="6413" max="6413" width="17.7109375" style="249" customWidth="1"/>
    <col min="6414" max="6414" width="16.140625" style="249" customWidth="1"/>
    <col min="6415" max="6415" width="27.140625" style="249" customWidth="1"/>
    <col min="6416" max="6416" width="12.42578125" style="249" customWidth="1"/>
    <col min="6417" max="6417" width="11.7109375" style="249" customWidth="1"/>
    <col min="6418" max="6418" width="18.140625" style="249" customWidth="1"/>
    <col min="6419" max="6419" width="18.28515625" style="249" customWidth="1"/>
    <col min="6420" max="6420" width="16.7109375" style="249" customWidth="1"/>
    <col min="6421" max="6421" width="17.85546875" style="249" customWidth="1"/>
    <col min="6422" max="6422" width="16.85546875" style="249" customWidth="1"/>
    <col min="6423" max="6423" width="15.7109375" style="249" bestFit="1" customWidth="1"/>
    <col min="6424" max="6424" width="15.28515625" style="249" customWidth="1"/>
    <col min="6425" max="6425" width="24.7109375" style="249" customWidth="1"/>
    <col min="6426" max="6426" width="10.28515625" style="249" customWidth="1"/>
    <col min="6427" max="6427" width="9.28515625" style="249" bestFit="1" customWidth="1"/>
    <col min="6428" max="6663" width="9.140625" style="249"/>
    <col min="6664" max="6664" width="15.85546875" style="249" customWidth="1"/>
    <col min="6665" max="6665" width="15.28515625" style="249" customWidth="1"/>
    <col min="6666" max="6666" width="16.85546875" style="249" customWidth="1"/>
    <col min="6667" max="6667" width="21.42578125" style="249" customWidth="1"/>
    <col min="6668" max="6668" width="16.7109375" style="249" customWidth="1"/>
    <col min="6669" max="6669" width="17.7109375" style="249" customWidth="1"/>
    <col min="6670" max="6670" width="16.140625" style="249" customWidth="1"/>
    <col min="6671" max="6671" width="27.140625" style="249" customWidth="1"/>
    <col min="6672" max="6672" width="12.42578125" style="249" customWidth="1"/>
    <col min="6673" max="6673" width="11.7109375" style="249" customWidth="1"/>
    <col min="6674" max="6674" width="18.140625" style="249" customWidth="1"/>
    <col min="6675" max="6675" width="18.28515625" style="249" customWidth="1"/>
    <col min="6676" max="6676" width="16.7109375" style="249" customWidth="1"/>
    <col min="6677" max="6677" width="17.85546875" style="249" customWidth="1"/>
    <col min="6678" max="6678" width="16.85546875" style="249" customWidth="1"/>
    <col min="6679" max="6679" width="15.7109375" style="249" bestFit="1" customWidth="1"/>
    <col min="6680" max="6680" width="15.28515625" style="249" customWidth="1"/>
    <col min="6681" max="6681" width="24.7109375" style="249" customWidth="1"/>
    <col min="6682" max="6682" width="10.28515625" style="249" customWidth="1"/>
    <col min="6683" max="6683" width="9.28515625" style="249" bestFit="1" customWidth="1"/>
    <col min="6684" max="6919" width="9.140625" style="249"/>
    <col min="6920" max="6920" width="15.85546875" style="249" customWidth="1"/>
    <col min="6921" max="6921" width="15.28515625" style="249" customWidth="1"/>
    <col min="6922" max="6922" width="16.85546875" style="249" customWidth="1"/>
    <col min="6923" max="6923" width="21.42578125" style="249" customWidth="1"/>
    <col min="6924" max="6924" width="16.7109375" style="249" customWidth="1"/>
    <col min="6925" max="6925" width="17.7109375" style="249" customWidth="1"/>
    <col min="6926" max="6926" width="16.140625" style="249" customWidth="1"/>
    <col min="6927" max="6927" width="27.140625" style="249" customWidth="1"/>
    <col min="6928" max="6928" width="12.42578125" style="249" customWidth="1"/>
    <col min="6929" max="6929" width="11.7109375" style="249" customWidth="1"/>
    <col min="6930" max="6930" width="18.140625" style="249" customWidth="1"/>
    <col min="6931" max="6931" width="18.28515625" style="249" customWidth="1"/>
    <col min="6932" max="6932" width="16.7109375" style="249" customWidth="1"/>
    <col min="6933" max="6933" width="17.85546875" style="249" customWidth="1"/>
    <col min="6934" max="6934" width="16.85546875" style="249" customWidth="1"/>
    <col min="6935" max="6935" width="15.7109375" style="249" bestFit="1" customWidth="1"/>
    <col min="6936" max="6936" width="15.28515625" style="249" customWidth="1"/>
    <col min="6937" max="6937" width="24.7109375" style="249" customWidth="1"/>
    <col min="6938" max="6938" width="10.28515625" style="249" customWidth="1"/>
    <col min="6939" max="6939" width="9.28515625" style="249" bestFit="1" customWidth="1"/>
    <col min="6940" max="7175" width="9.140625" style="249"/>
    <col min="7176" max="7176" width="15.85546875" style="249" customWidth="1"/>
    <col min="7177" max="7177" width="15.28515625" style="249" customWidth="1"/>
    <col min="7178" max="7178" width="16.85546875" style="249" customWidth="1"/>
    <col min="7179" max="7179" width="21.42578125" style="249" customWidth="1"/>
    <col min="7180" max="7180" width="16.7109375" style="249" customWidth="1"/>
    <col min="7181" max="7181" width="17.7109375" style="249" customWidth="1"/>
    <col min="7182" max="7182" width="16.140625" style="249" customWidth="1"/>
    <col min="7183" max="7183" width="27.140625" style="249" customWidth="1"/>
    <col min="7184" max="7184" width="12.42578125" style="249" customWidth="1"/>
    <col min="7185" max="7185" width="11.7109375" style="249" customWidth="1"/>
    <col min="7186" max="7186" width="18.140625" style="249" customWidth="1"/>
    <col min="7187" max="7187" width="18.28515625" style="249" customWidth="1"/>
    <col min="7188" max="7188" width="16.7109375" style="249" customWidth="1"/>
    <col min="7189" max="7189" width="17.85546875" style="249" customWidth="1"/>
    <col min="7190" max="7190" width="16.85546875" style="249" customWidth="1"/>
    <col min="7191" max="7191" width="15.7109375" style="249" bestFit="1" customWidth="1"/>
    <col min="7192" max="7192" width="15.28515625" style="249" customWidth="1"/>
    <col min="7193" max="7193" width="24.7109375" style="249" customWidth="1"/>
    <col min="7194" max="7194" width="10.28515625" style="249" customWidth="1"/>
    <col min="7195" max="7195" width="9.28515625" style="249" bestFit="1" customWidth="1"/>
    <col min="7196" max="7431" width="9.140625" style="249"/>
    <col min="7432" max="7432" width="15.85546875" style="249" customWidth="1"/>
    <col min="7433" max="7433" width="15.28515625" style="249" customWidth="1"/>
    <col min="7434" max="7434" width="16.85546875" style="249" customWidth="1"/>
    <col min="7435" max="7435" width="21.42578125" style="249" customWidth="1"/>
    <col min="7436" max="7436" width="16.7109375" style="249" customWidth="1"/>
    <col min="7437" max="7437" width="17.7109375" style="249" customWidth="1"/>
    <col min="7438" max="7438" width="16.140625" style="249" customWidth="1"/>
    <col min="7439" max="7439" width="27.140625" style="249" customWidth="1"/>
    <col min="7440" max="7440" width="12.42578125" style="249" customWidth="1"/>
    <col min="7441" max="7441" width="11.7109375" style="249" customWidth="1"/>
    <col min="7442" max="7442" width="18.140625" style="249" customWidth="1"/>
    <col min="7443" max="7443" width="18.28515625" style="249" customWidth="1"/>
    <col min="7444" max="7444" width="16.7109375" style="249" customWidth="1"/>
    <col min="7445" max="7445" width="17.85546875" style="249" customWidth="1"/>
    <col min="7446" max="7446" width="16.85546875" style="249" customWidth="1"/>
    <col min="7447" max="7447" width="15.7109375" style="249" bestFit="1" customWidth="1"/>
    <col min="7448" max="7448" width="15.28515625" style="249" customWidth="1"/>
    <col min="7449" max="7449" width="24.7109375" style="249" customWidth="1"/>
    <col min="7450" max="7450" width="10.28515625" style="249" customWidth="1"/>
    <col min="7451" max="7451" width="9.28515625" style="249" bestFit="1" customWidth="1"/>
    <col min="7452" max="7687" width="9.140625" style="249"/>
    <col min="7688" max="7688" width="15.85546875" style="249" customWidth="1"/>
    <col min="7689" max="7689" width="15.28515625" style="249" customWidth="1"/>
    <col min="7690" max="7690" width="16.85546875" style="249" customWidth="1"/>
    <col min="7691" max="7691" width="21.42578125" style="249" customWidth="1"/>
    <col min="7692" max="7692" width="16.7109375" style="249" customWidth="1"/>
    <col min="7693" max="7693" width="17.7109375" style="249" customWidth="1"/>
    <col min="7694" max="7694" width="16.140625" style="249" customWidth="1"/>
    <col min="7695" max="7695" width="27.140625" style="249" customWidth="1"/>
    <col min="7696" max="7696" width="12.42578125" style="249" customWidth="1"/>
    <col min="7697" max="7697" width="11.7109375" style="249" customWidth="1"/>
    <col min="7698" max="7698" width="18.140625" style="249" customWidth="1"/>
    <col min="7699" max="7699" width="18.28515625" style="249" customWidth="1"/>
    <col min="7700" max="7700" width="16.7109375" style="249" customWidth="1"/>
    <col min="7701" max="7701" width="17.85546875" style="249" customWidth="1"/>
    <col min="7702" max="7702" width="16.85546875" style="249" customWidth="1"/>
    <col min="7703" max="7703" width="15.7109375" style="249" bestFit="1" customWidth="1"/>
    <col min="7704" max="7704" width="15.28515625" style="249" customWidth="1"/>
    <col min="7705" max="7705" width="24.7109375" style="249" customWidth="1"/>
    <col min="7706" max="7706" width="10.28515625" style="249" customWidth="1"/>
    <col min="7707" max="7707" width="9.28515625" style="249" bestFit="1" customWidth="1"/>
    <col min="7708" max="7943" width="9.140625" style="249"/>
    <col min="7944" max="7944" width="15.85546875" style="249" customWidth="1"/>
    <col min="7945" max="7945" width="15.28515625" style="249" customWidth="1"/>
    <col min="7946" max="7946" width="16.85546875" style="249" customWidth="1"/>
    <col min="7947" max="7947" width="21.42578125" style="249" customWidth="1"/>
    <col min="7948" max="7948" width="16.7109375" style="249" customWidth="1"/>
    <col min="7949" max="7949" width="17.7109375" style="249" customWidth="1"/>
    <col min="7950" max="7950" width="16.140625" style="249" customWidth="1"/>
    <col min="7951" max="7951" width="27.140625" style="249" customWidth="1"/>
    <col min="7952" max="7952" width="12.42578125" style="249" customWidth="1"/>
    <col min="7953" max="7953" width="11.7109375" style="249" customWidth="1"/>
    <col min="7954" max="7954" width="18.140625" style="249" customWidth="1"/>
    <col min="7955" max="7955" width="18.28515625" style="249" customWidth="1"/>
    <col min="7956" max="7956" width="16.7109375" style="249" customWidth="1"/>
    <col min="7957" max="7957" width="17.85546875" style="249" customWidth="1"/>
    <col min="7958" max="7958" width="16.85546875" style="249" customWidth="1"/>
    <col min="7959" max="7959" width="15.7109375" style="249" bestFit="1" customWidth="1"/>
    <col min="7960" max="7960" width="15.28515625" style="249" customWidth="1"/>
    <col min="7961" max="7961" width="24.7109375" style="249" customWidth="1"/>
    <col min="7962" max="7962" width="10.28515625" style="249" customWidth="1"/>
    <col min="7963" max="7963" width="9.28515625" style="249" bestFit="1" customWidth="1"/>
    <col min="7964" max="8199" width="9.140625" style="249"/>
    <col min="8200" max="8200" width="15.85546875" style="249" customWidth="1"/>
    <col min="8201" max="8201" width="15.28515625" style="249" customWidth="1"/>
    <col min="8202" max="8202" width="16.85546875" style="249" customWidth="1"/>
    <col min="8203" max="8203" width="21.42578125" style="249" customWidth="1"/>
    <col min="8204" max="8204" width="16.7109375" style="249" customWidth="1"/>
    <col min="8205" max="8205" width="17.7109375" style="249" customWidth="1"/>
    <col min="8206" max="8206" width="16.140625" style="249" customWidth="1"/>
    <col min="8207" max="8207" width="27.140625" style="249" customWidth="1"/>
    <col min="8208" max="8208" width="12.42578125" style="249" customWidth="1"/>
    <col min="8209" max="8209" width="11.7109375" style="249" customWidth="1"/>
    <col min="8210" max="8210" width="18.140625" style="249" customWidth="1"/>
    <col min="8211" max="8211" width="18.28515625" style="249" customWidth="1"/>
    <col min="8212" max="8212" width="16.7109375" style="249" customWidth="1"/>
    <col min="8213" max="8213" width="17.85546875" style="249" customWidth="1"/>
    <col min="8214" max="8214" width="16.85546875" style="249" customWidth="1"/>
    <col min="8215" max="8215" width="15.7109375" style="249" bestFit="1" customWidth="1"/>
    <col min="8216" max="8216" width="15.28515625" style="249" customWidth="1"/>
    <col min="8217" max="8217" width="24.7109375" style="249" customWidth="1"/>
    <col min="8218" max="8218" width="10.28515625" style="249" customWidth="1"/>
    <col min="8219" max="8219" width="9.28515625" style="249" bestFit="1" customWidth="1"/>
    <col min="8220" max="8455" width="9.140625" style="249"/>
    <col min="8456" max="8456" width="15.85546875" style="249" customWidth="1"/>
    <col min="8457" max="8457" width="15.28515625" style="249" customWidth="1"/>
    <col min="8458" max="8458" width="16.85546875" style="249" customWidth="1"/>
    <col min="8459" max="8459" width="21.42578125" style="249" customWidth="1"/>
    <col min="8460" max="8460" width="16.7109375" style="249" customWidth="1"/>
    <col min="8461" max="8461" width="17.7109375" style="249" customWidth="1"/>
    <col min="8462" max="8462" width="16.140625" style="249" customWidth="1"/>
    <col min="8463" max="8463" width="27.140625" style="249" customWidth="1"/>
    <col min="8464" max="8464" width="12.42578125" style="249" customWidth="1"/>
    <col min="8465" max="8465" width="11.7109375" style="249" customWidth="1"/>
    <col min="8466" max="8466" width="18.140625" style="249" customWidth="1"/>
    <col min="8467" max="8467" width="18.28515625" style="249" customWidth="1"/>
    <col min="8468" max="8468" width="16.7109375" style="249" customWidth="1"/>
    <col min="8469" max="8469" width="17.85546875" style="249" customWidth="1"/>
    <col min="8470" max="8470" width="16.85546875" style="249" customWidth="1"/>
    <col min="8471" max="8471" width="15.7109375" style="249" bestFit="1" customWidth="1"/>
    <col min="8472" max="8472" width="15.28515625" style="249" customWidth="1"/>
    <col min="8473" max="8473" width="24.7109375" style="249" customWidth="1"/>
    <col min="8474" max="8474" width="10.28515625" style="249" customWidth="1"/>
    <col min="8475" max="8475" width="9.28515625" style="249" bestFit="1" customWidth="1"/>
    <col min="8476" max="8711" width="9.140625" style="249"/>
    <col min="8712" max="8712" width="15.85546875" style="249" customWidth="1"/>
    <col min="8713" max="8713" width="15.28515625" style="249" customWidth="1"/>
    <col min="8714" max="8714" width="16.85546875" style="249" customWidth="1"/>
    <col min="8715" max="8715" width="21.42578125" style="249" customWidth="1"/>
    <col min="8716" max="8716" width="16.7109375" style="249" customWidth="1"/>
    <col min="8717" max="8717" width="17.7109375" style="249" customWidth="1"/>
    <col min="8718" max="8718" width="16.140625" style="249" customWidth="1"/>
    <col min="8719" max="8719" width="27.140625" style="249" customWidth="1"/>
    <col min="8720" max="8720" width="12.42578125" style="249" customWidth="1"/>
    <col min="8721" max="8721" width="11.7109375" style="249" customWidth="1"/>
    <col min="8722" max="8722" width="18.140625" style="249" customWidth="1"/>
    <col min="8723" max="8723" width="18.28515625" style="249" customWidth="1"/>
    <col min="8724" max="8724" width="16.7109375" style="249" customWidth="1"/>
    <col min="8725" max="8725" width="17.85546875" style="249" customWidth="1"/>
    <col min="8726" max="8726" width="16.85546875" style="249" customWidth="1"/>
    <col min="8727" max="8727" width="15.7109375" style="249" bestFit="1" customWidth="1"/>
    <col min="8728" max="8728" width="15.28515625" style="249" customWidth="1"/>
    <col min="8729" max="8729" width="24.7109375" style="249" customWidth="1"/>
    <col min="8730" max="8730" width="10.28515625" style="249" customWidth="1"/>
    <col min="8731" max="8731" width="9.28515625" style="249" bestFit="1" customWidth="1"/>
    <col min="8732" max="8967" width="9.140625" style="249"/>
    <col min="8968" max="8968" width="15.85546875" style="249" customWidth="1"/>
    <col min="8969" max="8969" width="15.28515625" style="249" customWidth="1"/>
    <col min="8970" max="8970" width="16.85546875" style="249" customWidth="1"/>
    <col min="8971" max="8971" width="21.42578125" style="249" customWidth="1"/>
    <col min="8972" max="8972" width="16.7109375" style="249" customWidth="1"/>
    <col min="8973" max="8973" width="17.7109375" style="249" customWidth="1"/>
    <col min="8974" max="8974" width="16.140625" style="249" customWidth="1"/>
    <col min="8975" max="8975" width="27.140625" style="249" customWidth="1"/>
    <col min="8976" max="8976" width="12.42578125" style="249" customWidth="1"/>
    <col min="8977" max="8977" width="11.7109375" style="249" customWidth="1"/>
    <col min="8978" max="8978" width="18.140625" style="249" customWidth="1"/>
    <col min="8979" max="8979" width="18.28515625" style="249" customWidth="1"/>
    <col min="8980" max="8980" width="16.7109375" style="249" customWidth="1"/>
    <col min="8981" max="8981" width="17.85546875" style="249" customWidth="1"/>
    <col min="8982" max="8982" width="16.85546875" style="249" customWidth="1"/>
    <col min="8983" max="8983" width="15.7109375" style="249" bestFit="1" customWidth="1"/>
    <col min="8984" max="8984" width="15.28515625" style="249" customWidth="1"/>
    <col min="8985" max="8985" width="24.7109375" style="249" customWidth="1"/>
    <col min="8986" max="8986" width="10.28515625" style="249" customWidth="1"/>
    <col min="8987" max="8987" width="9.28515625" style="249" bestFit="1" customWidth="1"/>
    <col min="8988" max="9223" width="9.140625" style="249"/>
    <col min="9224" max="9224" width="15.85546875" style="249" customWidth="1"/>
    <col min="9225" max="9225" width="15.28515625" style="249" customWidth="1"/>
    <col min="9226" max="9226" width="16.85546875" style="249" customWidth="1"/>
    <col min="9227" max="9227" width="21.42578125" style="249" customWidth="1"/>
    <col min="9228" max="9228" width="16.7109375" style="249" customWidth="1"/>
    <col min="9229" max="9229" width="17.7109375" style="249" customWidth="1"/>
    <col min="9230" max="9230" width="16.140625" style="249" customWidth="1"/>
    <col min="9231" max="9231" width="27.140625" style="249" customWidth="1"/>
    <col min="9232" max="9232" width="12.42578125" style="249" customWidth="1"/>
    <col min="9233" max="9233" width="11.7109375" style="249" customWidth="1"/>
    <col min="9234" max="9234" width="18.140625" style="249" customWidth="1"/>
    <col min="9235" max="9235" width="18.28515625" style="249" customWidth="1"/>
    <col min="9236" max="9236" width="16.7109375" style="249" customWidth="1"/>
    <col min="9237" max="9237" width="17.85546875" style="249" customWidth="1"/>
    <col min="9238" max="9238" width="16.85546875" style="249" customWidth="1"/>
    <col min="9239" max="9239" width="15.7109375" style="249" bestFit="1" customWidth="1"/>
    <col min="9240" max="9240" width="15.28515625" style="249" customWidth="1"/>
    <col min="9241" max="9241" width="24.7109375" style="249" customWidth="1"/>
    <col min="9242" max="9242" width="10.28515625" style="249" customWidth="1"/>
    <col min="9243" max="9243" width="9.28515625" style="249" bestFit="1" customWidth="1"/>
    <col min="9244" max="9479" width="9.140625" style="249"/>
    <col min="9480" max="9480" width="15.85546875" style="249" customWidth="1"/>
    <col min="9481" max="9481" width="15.28515625" style="249" customWidth="1"/>
    <col min="9482" max="9482" width="16.85546875" style="249" customWidth="1"/>
    <col min="9483" max="9483" width="21.42578125" style="249" customWidth="1"/>
    <col min="9484" max="9484" width="16.7109375" style="249" customWidth="1"/>
    <col min="9485" max="9485" width="17.7109375" style="249" customWidth="1"/>
    <col min="9486" max="9486" width="16.140625" style="249" customWidth="1"/>
    <col min="9487" max="9487" width="27.140625" style="249" customWidth="1"/>
    <col min="9488" max="9488" width="12.42578125" style="249" customWidth="1"/>
    <col min="9489" max="9489" width="11.7109375" style="249" customWidth="1"/>
    <col min="9490" max="9490" width="18.140625" style="249" customWidth="1"/>
    <col min="9491" max="9491" width="18.28515625" style="249" customWidth="1"/>
    <col min="9492" max="9492" width="16.7109375" style="249" customWidth="1"/>
    <col min="9493" max="9493" width="17.85546875" style="249" customWidth="1"/>
    <col min="9494" max="9494" width="16.85546875" style="249" customWidth="1"/>
    <col min="9495" max="9495" width="15.7109375" style="249" bestFit="1" customWidth="1"/>
    <col min="9496" max="9496" width="15.28515625" style="249" customWidth="1"/>
    <col min="9497" max="9497" width="24.7109375" style="249" customWidth="1"/>
    <col min="9498" max="9498" width="10.28515625" style="249" customWidth="1"/>
    <col min="9499" max="9499" width="9.28515625" style="249" bestFit="1" customWidth="1"/>
    <col min="9500" max="9735" width="9.140625" style="249"/>
    <col min="9736" max="9736" width="15.85546875" style="249" customWidth="1"/>
    <col min="9737" max="9737" width="15.28515625" style="249" customWidth="1"/>
    <col min="9738" max="9738" width="16.85546875" style="249" customWidth="1"/>
    <col min="9739" max="9739" width="21.42578125" style="249" customWidth="1"/>
    <col min="9740" max="9740" width="16.7109375" style="249" customWidth="1"/>
    <col min="9741" max="9741" width="17.7109375" style="249" customWidth="1"/>
    <col min="9742" max="9742" width="16.140625" style="249" customWidth="1"/>
    <col min="9743" max="9743" width="27.140625" style="249" customWidth="1"/>
    <col min="9744" max="9744" width="12.42578125" style="249" customWidth="1"/>
    <col min="9745" max="9745" width="11.7109375" style="249" customWidth="1"/>
    <col min="9746" max="9746" width="18.140625" style="249" customWidth="1"/>
    <col min="9747" max="9747" width="18.28515625" style="249" customWidth="1"/>
    <col min="9748" max="9748" width="16.7109375" style="249" customWidth="1"/>
    <col min="9749" max="9749" width="17.85546875" style="249" customWidth="1"/>
    <col min="9750" max="9750" width="16.85546875" style="249" customWidth="1"/>
    <col min="9751" max="9751" width="15.7109375" style="249" bestFit="1" customWidth="1"/>
    <col min="9752" max="9752" width="15.28515625" style="249" customWidth="1"/>
    <col min="9753" max="9753" width="24.7109375" style="249" customWidth="1"/>
    <col min="9754" max="9754" width="10.28515625" style="249" customWidth="1"/>
    <col min="9755" max="9755" width="9.28515625" style="249" bestFit="1" customWidth="1"/>
    <col min="9756" max="9991" width="9.140625" style="249"/>
    <col min="9992" max="9992" width="15.85546875" style="249" customWidth="1"/>
    <col min="9993" max="9993" width="15.28515625" style="249" customWidth="1"/>
    <col min="9994" max="9994" width="16.85546875" style="249" customWidth="1"/>
    <col min="9995" max="9995" width="21.42578125" style="249" customWidth="1"/>
    <col min="9996" max="9996" width="16.7109375" style="249" customWidth="1"/>
    <col min="9997" max="9997" width="17.7109375" style="249" customWidth="1"/>
    <col min="9998" max="9998" width="16.140625" style="249" customWidth="1"/>
    <col min="9999" max="9999" width="27.140625" style="249" customWidth="1"/>
    <col min="10000" max="10000" width="12.42578125" style="249" customWidth="1"/>
    <col min="10001" max="10001" width="11.7109375" style="249" customWidth="1"/>
    <col min="10002" max="10002" width="18.140625" style="249" customWidth="1"/>
    <col min="10003" max="10003" width="18.28515625" style="249" customWidth="1"/>
    <col min="10004" max="10004" width="16.7109375" style="249" customWidth="1"/>
    <col min="10005" max="10005" width="17.85546875" style="249" customWidth="1"/>
    <col min="10006" max="10006" width="16.85546875" style="249" customWidth="1"/>
    <col min="10007" max="10007" width="15.7109375" style="249" bestFit="1" customWidth="1"/>
    <col min="10008" max="10008" width="15.28515625" style="249" customWidth="1"/>
    <col min="10009" max="10009" width="24.7109375" style="249" customWidth="1"/>
    <col min="10010" max="10010" width="10.28515625" style="249" customWidth="1"/>
    <col min="10011" max="10011" width="9.28515625" style="249" bestFit="1" customWidth="1"/>
    <col min="10012" max="10247" width="9.140625" style="249"/>
    <col min="10248" max="10248" width="15.85546875" style="249" customWidth="1"/>
    <col min="10249" max="10249" width="15.28515625" style="249" customWidth="1"/>
    <col min="10250" max="10250" width="16.85546875" style="249" customWidth="1"/>
    <col min="10251" max="10251" width="21.42578125" style="249" customWidth="1"/>
    <col min="10252" max="10252" width="16.7109375" style="249" customWidth="1"/>
    <col min="10253" max="10253" width="17.7109375" style="249" customWidth="1"/>
    <col min="10254" max="10254" width="16.140625" style="249" customWidth="1"/>
    <col min="10255" max="10255" width="27.140625" style="249" customWidth="1"/>
    <col min="10256" max="10256" width="12.42578125" style="249" customWidth="1"/>
    <col min="10257" max="10257" width="11.7109375" style="249" customWidth="1"/>
    <col min="10258" max="10258" width="18.140625" style="249" customWidth="1"/>
    <col min="10259" max="10259" width="18.28515625" style="249" customWidth="1"/>
    <col min="10260" max="10260" width="16.7109375" style="249" customWidth="1"/>
    <col min="10261" max="10261" width="17.85546875" style="249" customWidth="1"/>
    <col min="10262" max="10262" width="16.85546875" style="249" customWidth="1"/>
    <col min="10263" max="10263" width="15.7109375" style="249" bestFit="1" customWidth="1"/>
    <col min="10264" max="10264" width="15.28515625" style="249" customWidth="1"/>
    <col min="10265" max="10265" width="24.7109375" style="249" customWidth="1"/>
    <col min="10266" max="10266" width="10.28515625" style="249" customWidth="1"/>
    <col min="10267" max="10267" width="9.28515625" style="249" bestFit="1" customWidth="1"/>
    <col min="10268" max="10503" width="9.140625" style="249"/>
    <col min="10504" max="10504" width="15.85546875" style="249" customWidth="1"/>
    <col min="10505" max="10505" width="15.28515625" style="249" customWidth="1"/>
    <col min="10506" max="10506" width="16.85546875" style="249" customWidth="1"/>
    <col min="10507" max="10507" width="21.42578125" style="249" customWidth="1"/>
    <col min="10508" max="10508" width="16.7109375" style="249" customWidth="1"/>
    <col min="10509" max="10509" width="17.7109375" style="249" customWidth="1"/>
    <col min="10510" max="10510" width="16.140625" style="249" customWidth="1"/>
    <col min="10511" max="10511" width="27.140625" style="249" customWidth="1"/>
    <col min="10512" max="10512" width="12.42578125" style="249" customWidth="1"/>
    <col min="10513" max="10513" width="11.7109375" style="249" customWidth="1"/>
    <col min="10514" max="10514" width="18.140625" style="249" customWidth="1"/>
    <col min="10515" max="10515" width="18.28515625" style="249" customWidth="1"/>
    <col min="10516" max="10516" width="16.7109375" style="249" customWidth="1"/>
    <col min="10517" max="10517" width="17.85546875" style="249" customWidth="1"/>
    <col min="10518" max="10518" width="16.85546875" style="249" customWidth="1"/>
    <col min="10519" max="10519" width="15.7109375" style="249" bestFit="1" customWidth="1"/>
    <col min="10520" max="10520" width="15.28515625" style="249" customWidth="1"/>
    <col min="10521" max="10521" width="24.7109375" style="249" customWidth="1"/>
    <col min="10522" max="10522" width="10.28515625" style="249" customWidth="1"/>
    <col min="10523" max="10523" width="9.28515625" style="249" bestFit="1" customWidth="1"/>
    <col min="10524" max="10759" width="9.140625" style="249"/>
    <col min="10760" max="10760" width="15.85546875" style="249" customWidth="1"/>
    <col min="10761" max="10761" width="15.28515625" style="249" customWidth="1"/>
    <col min="10762" max="10762" width="16.85546875" style="249" customWidth="1"/>
    <col min="10763" max="10763" width="21.42578125" style="249" customWidth="1"/>
    <col min="10764" max="10764" width="16.7109375" style="249" customWidth="1"/>
    <col min="10765" max="10765" width="17.7109375" style="249" customWidth="1"/>
    <col min="10766" max="10766" width="16.140625" style="249" customWidth="1"/>
    <col min="10767" max="10767" width="27.140625" style="249" customWidth="1"/>
    <col min="10768" max="10768" width="12.42578125" style="249" customWidth="1"/>
    <col min="10769" max="10769" width="11.7109375" style="249" customWidth="1"/>
    <col min="10770" max="10770" width="18.140625" style="249" customWidth="1"/>
    <col min="10771" max="10771" width="18.28515625" style="249" customWidth="1"/>
    <col min="10772" max="10772" width="16.7109375" style="249" customWidth="1"/>
    <col min="10773" max="10773" width="17.85546875" style="249" customWidth="1"/>
    <col min="10774" max="10774" width="16.85546875" style="249" customWidth="1"/>
    <col min="10775" max="10775" width="15.7109375" style="249" bestFit="1" customWidth="1"/>
    <col min="10776" max="10776" width="15.28515625" style="249" customWidth="1"/>
    <col min="10777" max="10777" width="24.7109375" style="249" customWidth="1"/>
    <col min="10778" max="10778" width="10.28515625" style="249" customWidth="1"/>
    <col min="10779" max="10779" width="9.28515625" style="249" bestFit="1" customWidth="1"/>
    <col min="10780" max="11015" width="9.140625" style="249"/>
    <col min="11016" max="11016" width="15.85546875" style="249" customWidth="1"/>
    <col min="11017" max="11017" width="15.28515625" style="249" customWidth="1"/>
    <col min="11018" max="11018" width="16.85546875" style="249" customWidth="1"/>
    <col min="11019" max="11019" width="21.42578125" style="249" customWidth="1"/>
    <col min="11020" max="11020" width="16.7109375" style="249" customWidth="1"/>
    <col min="11021" max="11021" width="17.7109375" style="249" customWidth="1"/>
    <col min="11022" max="11022" width="16.140625" style="249" customWidth="1"/>
    <col min="11023" max="11023" width="27.140625" style="249" customWidth="1"/>
    <col min="11024" max="11024" width="12.42578125" style="249" customWidth="1"/>
    <col min="11025" max="11025" width="11.7109375" style="249" customWidth="1"/>
    <col min="11026" max="11026" width="18.140625" style="249" customWidth="1"/>
    <col min="11027" max="11027" width="18.28515625" style="249" customWidth="1"/>
    <col min="11028" max="11028" width="16.7109375" style="249" customWidth="1"/>
    <col min="11029" max="11029" width="17.85546875" style="249" customWidth="1"/>
    <col min="11030" max="11030" width="16.85546875" style="249" customWidth="1"/>
    <col min="11031" max="11031" width="15.7109375" style="249" bestFit="1" customWidth="1"/>
    <col min="11032" max="11032" width="15.28515625" style="249" customWidth="1"/>
    <col min="11033" max="11033" width="24.7109375" style="249" customWidth="1"/>
    <col min="11034" max="11034" width="10.28515625" style="249" customWidth="1"/>
    <col min="11035" max="11035" width="9.28515625" style="249" bestFit="1" customWidth="1"/>
    <col min="11036" max="11271" width="9.140625" style="249"/>
    <col min="11272" max="11272" width="15.85546875" style="249" customWidth="1"/>
    <col min="11273" max="11273" width="15.28515625" style="249" customWidth="1"/>
    <col min="11274" max="11274" width="16.85546875" style="249" customWidth="1"/>
    <col min="11275" max="11275" width="21.42578125" style="249" customWidth="1"/>
    <col min="11276" max="11276" width="16.7109375" style="249" customWidth="1"/>
    <col min="11277" max="11277" width="17.7109375" style="249" customWidth="1"/>
    <col min="11278" max="11278" width="16.140625" style="249" customWidth="1"/>
    <col min="11279" max="11279" width="27.140625" style="249" customWidth="1"/>
    <col min="11280" max="11280" width="12.42578125" style="249" customWidth="1"/>
    <col min="11281" max="11281" width="11.7109375" style="249" customWidth="1"/>
    <col min="11282" max="11282" width="18.140625" style="249" customWidth="1"/>
    <col min="11283" max="11283" width="18.28515625" style="249" customWidth="1"/>
    <col min="11284" max="11284" width="16.7109375" style="249" customWidth="1"/>
    <col min="11285" max="11285" width="17.85546875" style="249" customWidth="1"/>
    <col min="11286" max="11286" width="16.85546875" style="249" customWidth="1"/>
    <col min="11287" max="11287" width="15.7109375" style="249" bestFit="1" customWidth="1"/>
    <col min="11288" max="11288" width="15.28515625" style="249" customWidth="1"/>
    <col min="11289" max="11289" width="24.7109375" style="249" customWidth="1"/>
    <col min="11290" max="11290" width="10.28515625" style="249" customWidth="1"/>
    <col min="11291" max="11291" width="9.28515625" style="249" bestFit="1" customWidth="1"/>
    <col min="11292" max="11527" width="9.140625" style="249"/>
    <col min="11528" max="11528" width="15.85546875" style="249" customWidth="1"/>
    <col min="11529" max="11529" width="15.28515625" style="249" customWidth="1"/>
    <col min="11530" max="11530" width="16.85546875" style="249" customWidth="1"/>
    <col min="11531" max="11531" width="21.42578125" style="249" customWidth="1"/>
    <col min="11532" max="11532" width="16.7109375" style="249" customWidth="1"/>
    <col min="11533" max="11533" width="17.7109375" style="249" customWidth="1"/>
    <col min="11534" max="11534" width="16.140625" style="249" customWidth="1"/>
    <col min="11535" max="11535" width="27.140625" style="249" customWidth="1"/>
    <col min="11536" max="11536" width="12.42578125" style="249" customWidth="1"/>
    <col min="11537" max="11537" width="11.7109375" style="249" customWidth="1"/>
    <col min="11538" max="11538" width="18.140625" style="249" customWidth="1"/>
    <col min="11539" max="11539" width="18.28515625" style="249" customWidth="1"/>
    <col min="11540" max="11540" width="16.7109375" style="249" customWidth="1"/>
    <col min="11541" max="11541" width="17.85546875" style="249" customWidth="1"/>
    <col min="11542" max="11542" width="16.85546875" style="249" customWidth="1"/>
    <col min="11543" max="11543" width="15.7109375" style="249" bestFit="1" customWidth="1"/>
    <col min="11544" max="11544" width="15.28515625" style="249" customWidth="1"/>
    <col min="11545" max="11545" width="24.7109375" style="249" customWidth="1"/>
    <col min="11546" max="11546" width="10.28515625" style="249" customWidth="1"/>
    <col min="11547" max="11547" width="9.28515625" style="249" bestFit="1" customWidth="1"/>
    <col min="11548" max="11783" width="9.140625" style="249"/>
    <col min="11784" max="11784" width="15.85546875" style="249" customWidth="1"/>
    <col min="11785" max="11785" width="15.28515625" style="249" customWidth="1"/>
    <col min="11786" max="11786" width="16.85546875" style="249" customWidth="1"/>
    <col min="11787" max="11787" width="21.42578125" style="249" customWidth="1"/>
    <col min="11788" max="11788" width="16.7109375" style="249" customWidth="1"/>
    <col min="11789" max="11789" width="17.7109375" style="249" customWidth="1"/>
    <col min="11790" max="11790" width="16.140625" style="249" customWidth="1"/>
    <col min="11791" max="11791" width="27.140625" style="249" customWidth="1"/>
    <col min="11792" max="11792" width="12.42578125" style="249" customWidth="1"/>
    <col min="11793" max="11793" width="11.7109375" style="249" customWidth="1"/>
    <col min="11794" max="11794" width="18.140625" style="249" customWidth="1"/>
    <col min="11795" max="11795" width="18.28515625" style="249" customWidth="1"/>
    <col min="11796" max="11796" width="16.7109375" style="249" customWidth="1"/>
    <col min="11797" max="11797" width="17.85546875" style="249" customWidth="1"/>
    <col min="11798" max="11798" width="16.85546875" style="249" customWidth="1"/>
    <col min="11799" max="11799" width="15.7109375" style="249" bestFit="1" customWidth="1"/>
    <col min="11800" max="11800" width="15.28515625" style="249" customWidth="1"/>
    <col min="11801" max="11801" width="24.7109375" style="249" customWidth="1"/>
    <col min="11802" max="11802" width="10.28515625" style="249" customWidth="1"/>
    <col min="11803" max="11803" width="9.28515625" style="249" bestFit="1" customWidth="1"/>
    <col min="11804" max="12039" width="9.140625" style="249"/>
    <col min="12040" max="12040" width="15.85546875" style="249" customWidth="1"/>
    <col min="12041" max="12041" width="15.28515625" style="249" customWidth="1"/>
    <col min="12042" max="12042" width="16.85546875" style="249" customWidth="1"/>
    <col min="12043" max="12043" width="21.42578125" style="249" customWidth="1"/>
    <col min="12044" max="12044" width="16.7109375" style="249" customWidth="1"/>
    <col min="12045" max="12045" width="17.7109375" style="249" customWidth="1"/>
    <col min="12046" max="12046" width="16.140625" style="249" customWidth="1"/>
    <col min="12047" max="12047" width="27.140625" style="249" customWidth="1"/>
    <col min="12048" max="12048" width="12.42578125" style="249" customWidth="1"/>
    <col min="12049" max="12049" width="11.7109375" style="249" customWidth="1"/>
    <col min="12050" max="12050" width="18.140625" style="249" customWidth="1"/>
    <col min="12051" max="12051" width="18.28515625" style="249" customWidth="1"/>
    <col min="12052" max="12052" width="16.7109375" style="249" customWidth="1"/>
    <col min="12053" max="12053" width="17.85546875" style="249" customWidth="1"/>
    <col min="12054" max="12054" width="16.85546875" style="249" customWidth="1"/>
    <col min="12055" max="12055" width="15.7109375" style="249" bestFit="1" customWidth="1"/>
    <col min="12056" max="12056" width="15.28515625" style="249" customWidth="1"/>
    <col min="12057" max="12057" width="24.7109375" style="249" customWidth="1"/>
    <col min="12058" max="12058" width="10.28515625" style="249" customWidth="1"/>
    <col min="12059" max="12059" width="9.28515625" style="249" bestFit="1" customWidth="1"/>
    <col min="12060" max="12295" width="9.140625" style="249"/>
    <col min="12296" max="12296" width="15.85546875" style="249" customWidth="1"/>
    <col min="12297" max="12297" width="15.28515625" style="249" customWidth="1"/>
    <col min="12298" max="12298" width="16.85546875" style="249" customWidth="1"/>
    <col min="12299" max="12299" width="21.42578125" style="249" customWidth="1"/>
    <col min="12300" max="12300" width="16.7109375" style="249" customWidth="1"/>
    <col min="12301" max="12301" width="17.7109375" style="249" customWidth="1"/>
    <col min="12302" max="12302" width="16.140625" style="249" customWidth="1"/>
    <col min="12303" max="12303" width="27.140625" style="249" customWidth="1"/>
    <col min="12304" max="12304" width="12.42578125" style="249" customWidth="1"/>
    <col min="12305" max="12305" width="11.7109375" style="249" customWidth="1"/>
    <col min="12306" max="12306" width="18.140625" style="249" customWidth="1"/>
    <col min="12307" max="12307" width="18.28515625" style="249" customWidth="1"/>
    <col min="12308" max="12308" width="16.7109375" style="249" customWidth="1"/>
    <col min="12309" max="12309" width="17.85546875" style="249" customWidth="1"/>
    <col min="12310" max="12310" width="16.85546875" style="249" customWidth="1"/>
    <col min="12311" max="12311" width="15.7109375" style="249" bestFit="1" customWidth="1"/>
    <col min="12312" max="12312" width="15.28515625" style="249" customWidth="1"/>
    <col min="12313" max="12313" width="24.7109375" style="249" customWidth="1"/>
    <col min="12314" max="12314" width="10.28515625" style="249" customWidth="1"/>
    <col min="12315" max="12315" width="9.28515625" style="249" bestFit="1" customWidth="1"/>
    <col min="12316" max="12551" width="9.140625" style="249"/>
    <col min="12552" max="12552" width="15.85546875" style="249" customWidth="1"/>
    <col min="12553" max="12553" width="15.28515625" style="249" customWidth="1"/>
    <col min="12554" max="12554" width="16.85546875" style="249" customWidth="1"/>
    <col min="12555" max="12555" width="21.42578125" style="249" customWidth="1"/>
    <col min="12556" max="12556" width="16.7109375" style="249" customWidth="1"/>
    <col min="12557" max="12557" width="17.7109375" style="249" customWidth="1"/>
    <col min="12558" max="12558" width="16.140625" style="249" customWidth="1"/>
    <col min="12559" max="12559" width="27.140625" style="249" customWidth="1"/>
    <col min="12560" max="12560" width="12.42578125" style="249" customWidth="1"/>
    <col min="12561" max="12561" width="11.7109375" style="249" customWidth="1"/>
    <col min="12562" max="12562" width="18.140625" style="249" customWidth="1"/>
    <col min="12563" max="12563" width="18.28515625" style="249" customWidth="1"/>
    <col min="12564" max="12564" width="16.7109375" style="249" customWidth="1"/>
    <col min="12565" max="12565" width="17.85546875" style="249" customWidth="1"/>
    <col min="12566" max="12566" width="16.85546875" style="249" customWidth="1"/>
    <col min="12567" max="12567" width="15.7109375" style="249" bestFit="1" customWidth="1"/>
    <col min="12568" max="12568" width="15.28515625" style="249" customWidth="1"/>
    <col min="12569" max="12569" width="24.7109375" style="249" customWidth="1"/>
    <col min="12570" max="12570" width="10.28515625" style="249" customWidth="1"/>
    <col min="12571" max="12571" width="9.28515625" style="249" bestFit="1" customWidth="1"/>
    <col min="12572" max="12807" width="9.140625" style="249"/>
    <col min="12808" max="12808" width="15.85546875" style="249" customWidth="1"/>
    <col min="12809" max="12809" width="15.28515625" style="249" customWidth="1"/>
    <col min="12810" max="12810" width="16.85546875" style="249" customWidth="1"/>
    <col min="12811" max="12811" width="21.42578125" style="249" customWidth="1"/>
    <col min="12812" max="12812" width="16.7109375" style="249" customWidth="1"/>
    <col min="12813" max="12813" width="17.7109375" style="249" customWidth="1"/>
    <col min="12814" max="12814" width="16.140625" style="249" customWidth="1"/>
    <col min="12815" max="12815" width="27.140625" style="249" customWidth="1"/>
    <col min="12816" max="12816" width="12.42578125" style="249" customWidth="1"/>
    <col min="12817" max="12817" width="11.7109375" style="249" customWidth="1"/>
    <col min="12818" max="12818" width="18.140625" style="249" customWidth="1"/>
    <col min="12819" max="12819" width="18.28515625" style="249" customWidth="1"/>
    <col min="12820" max="12820" width="16.7109375" style="249" customWidth="1"/>
    <col min="12821" max="12821" width="17.85546875" style="249" customWidth="1"/>
    <col min="12822" max="12822" width="16.85546875" style="249" customWidth="1"/>
    <col min="12823" max="12823" width="15.7109375" style="249" bestFit="1" customWidth="1"/>
    <col min="12824" max="12824" width="15.28515625" style="249" customWidth="1"/>
    <col min="12825" max="12825" width="24.7109375" style="249" customWidth="1"/>
    <col min="12826" max="12826" width="10.28515625" style="249" customWidth="1"/>
    <col min="12827" max="12827" width="9.28515625" style="249" bestFit="1" customWidth="1"/>
    <col min="12828" max="13063" width="9.140625" style="249"/>
    <col min="13064" max="13064" width="15.85546875" style="249" customWidth="1"/>
    <col min="13065" max="13065" width="15.28515625" style="249" customWidth="1"/>
    <col min="13066" max="13066" width="16.85546875" style="249" customWidth="1"/>
    <col min="13067" max="13067" width="21.42578125" style="249" customWidth="1"/>
    <col min="13068" max="13068" width="16.7109375" style="249" customWidth="1"/>
    <col min="13069" max="13069" width="17.7109375" style="249" customWidth="1"/>
    <col min="13070" max="13070" width="16.140625" style="249" customWidth="1"/>
    <col min="13071" max="13071" width="27.140625" style="249" customWidth="1"/>
    <col min="13072" max="13072" width="12.42578125" style="249" customWidth="1"/>
    <col min="13073" max="13073" width="11.7109375" style="249" customWidth="1"/>
    <col min="13074" max="13074" width="18.140625" style="249" customWidth="1"/>
    <col min="13075" max="13075" width="18.28515625" style="249" customWidth="1"/>
    <col min="13076" max="13076" width="16.7109375" style="249" customWidth="1"/>
    <col min="13077" max="13077" width="17.85546875" style="249" customWidth="1"/>
    <col min="13078" max="13078" width="16.85546875" style="249" customWidth="1"/>
    <col min="13079" max="13079" width="15.7109375" style="249" bestFit="1" customWidth="1"/>
    <col min="13080" max="13080" width="15.28515625" style="249" customWidth="1"/>
    <col min="13081" max="13081" width="24.7109375" style="249" customWidth="1"/>
    <col min="13082" max="13082" width="10.28515625" style="249" customWidth="1"/>
    <col min="13083" max="13083" width="9.28515625" style="249" bestFit="1" customWidth="1"/>
    <col min="13084" max="13319" width="9.140625" style="249"/>
    <col min="13320" max="13320" width="15.85546875" style="249" customWidth="1"/>
    <col min="13321" max="13321" width="15.28515625" style="249" customWidth="1"/>
    <col min="13322" max="13322" width="16.85546875" style="249" customWidth="1"/>
    <col min="13323" max="13323" width="21.42578125" style="249" customWidth="1"/>
    <col min="13324" max="13324" width="16.7109375" style="249" customWidth="1"/>
    <col min="13325" max="13325" width="17.7109375" style="249" customWidth="1"/>
    <col min="13326" max="13326" width="16.140625" style="249" customWidth="1"/>
    <col min="13327" max="13327" width="27.140625" style="249" customWidth="1"/>
    <col min="13328" max="13328" width="12.42578125" style="249" customWidth="1"/>
    <col min="13329" max="13329" width="11.7109375" style="249" customWidth="1"/>
    <col min="13330" max="13330" width="18.140625" style="249" customWidth="1"/>
    <col min="13331" max="13331" width="18.28515625" style="249" customWidth="1"/>
    <col min="13332" max="13332" width="16.7109375" style="249" customWidth="1"/>
    <col min="13333" max="13333" width="17.85546875" style="249" customWidth="1"/>
    <col min="13334" max="13334" width="16.85546875" style="249" customWidth="1"/>
    <col min="13335" max="13335" width="15.7109375" style="249" bestFit="1" customWidth="1"/>
    <col min="13336" max="13336" width="15.28515625" style="249" customWidth="1"/>
    <col min="13337" max="13337" width="24.7109375" style="249" customWidth="1"/>
    <col min="13338" max="13338" width="10.28515625" style="249" customWidth="1"/>
    <col min="13339" max="13339" width="9.28515625" style="249" bestFit="1" customWidth="1"/>
    <col min="13340" max="13575" width="9.140625" style="249"/>
    <col min="13576" max="13576" width="15.85546875" style="249" customWidth="1"/>
    <col min="13577" max="13577" width="15.28515625" style="249" customWidth="1"/>
    <col min="13578" max="13578" width="16.85546875" style="249" customWidth="1"/>
    <col min="13579" max="13579" width="21.42578125" style="249" customWidth="1"/>
    <col min="13580" max="13580" width="16.7109375" style="249" customWidth="1"/>
    <col min="13581" max="13581" width="17.7109375" style="249" customWidth="1"/>
    <col min="13582" max="13582" width="16.140625" style="249" customWidth="1"/>
    <col min="13583" max="13583" width="27.140625" style="249" customWidth="1"/>
    <col min="13584" max="13584" width="12.42578125" style="249" customWidth="1"/>
    <col min="13585" max="13585" width="11.7109375" style="249" customWidth="1"/>
    <col min="13586" max="13586" width="18.140625" style="249" customWidth="1"/>
    <col min="13587" max="13587" width="18.28515625" style="249" customWidth="1"/>
    <col min="13588" max="13588" width="16.7109375" style="249" customWidth="1"/>
    <col min="13589" max="13589" width="17.85546875" style="249" customWidth="1"/>
    <col min="13590" max="13590" width="16.85546875" style="249" customWidth="1"/>
    <col min="13591" max="13591" width="15.7109375" style="249" bestFit="1" customWidth="1"/>
    <col min="13592" max="13592" width="15.28515625" style="249" customWidth="1"/>
    <col min="13593" max="13593" width="24.7109375" style="249" customWidth="1"/>
    <col min="13594" max="13594" width="10.28515625" style="249" customWidth="1"/>
    <col min="13595" max="13595" width="9.28515625" style="249" bestFit="1" customWidth="1"/>
    <col min="13596" max="13831" width="9.140625" style="249"/>
    <col min="13832" max="13832" width="15.85546875" style="249" customWidth="1"/>
    <col min="13833" max="13833" width="15.28515625" style="249" customWidth="1"/>
    <col min="13834" max="13834" width="16.85546875" style="249" customWidth="1"/>
    <col min="13835" max="13835" width="21.42578125" style="249" customWidth="1"/>
    <col min="13836" max="13836" width="16.7109375" style="249" customWidth="1"/>
    <col min="13837" max="13837" width="17.7109375" style="249" customWidth="1"/>
    <col min="13838" max="13838" width="16.140625" style="249" customWidth="1"/>
    <col min="13839" max="13839" width="27.140625" style="249" customWidth="1"/>
    <col min="13840" max="13840" width="12.42578125" style="249" customWidth="1"/>
    <col min="13841" max="13841" width="11.7109375" style="249" customWidth="1"/>
    <col min="13842" max="13842" width="18.140625" style="249" customWidth="1"/>
    <col min="13843" max="13843" width="18.28515625" style="249" customWidth="1"/>
    <col min="13844" max="13844" width="16.7109375" style="249" customWidth="1"/>
    <col min="13845" max="13845" width="17.85546875" style="249" customWidth="1"/>
    <col min="13846" max="13846" width="16.85546875" style="249" customWidth="1"/>
    <col min="13847" max="13847" width="15.7109375" style="249" bestFit="1" customWidth="1"/>
    <col min="13848" max="13848" width="15.28515625" style="249" customWidth="1"/>
    <col min="13849" max="13849" width="24.7109375" style="249" customWidth="1"/>
    <col min="13850" max="13850" width="10.28515625" style="249" customWidth="1"/>
    <col min="13851" max="13851" width="9.28515625" style="249" bestFit="1" customWidth="1"/>
    <col min="13852" max="14087" width="9.140625" style="249"/>
    <col min="14088" max="14088" width="15.85546875" style="249" customWidth="1"/>
    <col min="14089" max="14089" width="15.28515625" style="249" customWidth="1"/>
    <col min="14090" max="14090" width="16.85546875" style="249" customWidth="1"/>
    <col min="14091" max="14091" width="21.42578125" style="249" customWidth="1"/>
    <col min="14092" max="14092" width="16.7109375" style="249" customWidth="1"/>
    <col min="14093" max="14093" width="17.7109375" style="249" customWidth="1"/>
    <col min="14094" max="14094" width="16.140625" style="249" customWidth="1"/>
    <col min="14095" max="14095" width="27.140625" style="249" customWidth="1"/>
    <col min="14096" max="14096" width="12.42578125" style="249" customWidth="1"/>
    <col min="14097" max="14097" width="11.7109375" style="249" customWidth="1"/>
    <col min="14098" max="14098" width="18.140625" style="249" customWidth="1"/>
    <col min="14099" max="14099" width="18.28515625" style="249" customWidth="1"/>
    <col min="14100" max="14100" width="16.7109375" style="249" customWidth="1"/>
    <col min="14101" max="14101" width="17.85546875" style="249" customWidth="1"/>
    <col min="14102" max="14102" width="16.85546875" style="249" customWidth="1"/>
    <col min="14103" max="14103" width="15.7109375" style="249" bestFit="1" customWidth="1"/>
    <col min="14104" max="14104" width="15.28515625" style="249" customWidth="1"/>
    <col min="14105" max="14105" width="24.7109375" style="249" customWidth="1"/>
    <col min="14106" max="14106" width="10.28515625" style="249" customWidth="1"/>
    <col min="14107" max="14107" width="9.28515625" style="249" bestFit="1" customWidth="1"/>
    <col min="14108" max="14343" width="9.140625" style="249"/>
    <col min="14344" max="14344" width="15.85546875" style="249" customWidth="1"/>
    <col min="14345" max="14345" width="15.28515625" style="249" customWidth="1"/>
    <col min="14346" max="14346" width="16.85546875" style="249" customWidth="1"/>
    <col min="14347" max="14347" width="21.42578125" style="249" customWidth="1"/>
    <col min="14348" max="14348" width="16.7109375" style="249" customWidth="1"/>
    <col min="14349" max="14349" width="17.7109375" style="249" customWidth="1"/>
    <col min="14350" max="14350" width="16.140625" style="249" customWidth="1"/>
    <col min="14351" max="14351" width="27.140625" style="249" customWidth="1"/>
    <col min="14352" max="14352" width="12.42578125" style="249" customWidth="1"/>
    <col min="14353" max="14353" width="11.7109375" style="249" customWidth="1"/>
    <col min="14354" max="14354" width="18.140625" style="249" customWidth="1"/>
    <col min="14355" max="14355" width="18.28515625" style="249" customWidth="1"/>
    <col min="14356" max="14356" width="16.7109375" style="249" customWidth="1"/>
    <col min="14357" max="14357" width="17.85546875" style="249" customWidth="1"/>
    <col min="14358" max="14358" width="16.85546875" style="249" customWidth="1"/>
    <col min="14359" max="14359" width="15.7109375" style="249" bestFit="1" customWidth="1"/>
    <col min="14360" max="14360" width="15.28515625" style="249" customWidth="1"/>
    <col min="14361" max="14361" width="24.7109375" style="249" customWidth="1"/>
    <col min="14362" max="14362" width="10.28515625" style="249" customWidth="1"/>
    <col min="14363" max="14363" width="9.28515625" style="249" bestFit="1" customWidth="1"/>
    <col min="14364" max="14599" width="9.140625" style="249"/>
    <col min="14600" max="14600" width="15.85546875" style="249" customWidth="1"/>
    <col min="14601" max="14601" width="15.28515625" style="249" customWidth="1"/>
    <col min="14602" max="14602" width="16.85546875" style="249" customWidth="1"/>
    <col min="14603" max="14603" width="21.42578125" style="249" customWidth="1"/>
    <col min="14604" max="14604" width="16.7109375" style="249" customWidth="1"/>
    <col min="14605" max="14605" width="17.7109375" style="249" customWidth="1"/>
    <col min="14606" max="14606" width="16.140625" style="249" customWidth="1"/>
    <col min="14607" max="14607" width="27.140625" style="249" customWidth="1"/>
    <col min="14608" max="14608" width="12.42578125" style="249" customWidth="1"/>
    <col min="14609" max="14609" width="11.7109375" style="249" customWidth="1"/>
    <col min="14610" max="14610" width="18.140625" style="249" customWidth="1"/>
    <col min="14611" max="14611" width="18.28515625" style="249" customWidth="1"/>
    <col min="14612" max="14612" width="16.7109375" style="249" customWidth="1"/>
    <col min="14613" max="14613" width="17.85546875" style="249" customWidth="1"/>
    <col min="14614" max="14614" width="16.85546875" style="249" customWidth="1"/>
    <col min="14615" max="14615" width="15.7109375" style="249" bestFit="1" customWidth="1"/>
    <col min="14616" max="14616" width="15.28515625" style="249" customWidth="1"/>
    <col min="14617" max="14617" width="24.7109375" style="249" customWidth="1"/>
    <col min="14618" max="14618" width="10.28515625" style="249" customWidth="1"/>
    <col min="14619" max="14619" width="9.28515625" style="249" bestFit="1" customWidth="1"/>
    <col min="14620" max="14855" width="9.140625" style="249"/>
    <col min="14856" max="14856" width="15.85546875" style="249" customWidth="1"/>
    <col min="14857" max="14857" width="15.28515625" style="249" customWidth="1"/>
    <col min="14858" max="14858" width="16.85546875" style="249" customWidth="1"/>
    <col min="14859" max="14859" width="21.42578125" style="249" customWidth="1"/>
    <col min="14860" max="14860" width="16.7109375" style="249" customWidth="1"/>
    <col min="14861" max="14861" width="17.7109375" style="249" customWidth="1"/>
    <col min="14862" max="14862" width="16.140625" style="249" customWidth="1"/>
    <col min="14863" max="14863" width="27.140625" style="249" customWidth="1"/>
    <col min="14864" max="14864" width="12.42578125" style="249" customWidth="1"/>
    <col min="14865" max="14865" width="11.7109375" style="249" customWidth="1"/>
    <col min="14866" max="14866" width="18.140625" style="249" customWidth="1"/>
    <col min="14867" max="14867" width="18.28515625" style="249" customWidth="1"/>
    <col min="14868" max="14868" width="16.7109375" style="249" customWidth="1"/>
    <col min="14869" max="14869" width="17.85546875" style="249" customWidth="1"/>
    <col min="14870" max="14870" width="16.85546875" style="249" customWidth="1"/>
    <col min="14871" max="14871" width="15.7109375" style="249" bestFit="1" customWidth="1"/>
    <col min="14872" max="14872" width="15.28515625" style="249" customWidth="1"/>
    <col min="14873" max="14873" width="24.7109375" style="249" customWidth="1"/>
    <col min="14874" max="14874" width="10.28515625" style="249" customWidth="1"/>
    <col min="14875" max="14875" width="9.28515625" style="249" bestFit="1" customWidth="1"/>
    <col min="14876" max="15111" width="9.140625" style="249"/>
    <col min="15112" max="15112" width="15.85546875" style="249" customWidth="1"/>
    <col min="15113" max="15113" width="15.28515625" style="249" customWidth="1"/>
    <col min="15114" max="15114" width="16.85546875" style="249" customWidth="1"/>
    <col min="15115" max="15115" width="21.42578125" style="249" customWidth="1"/>
    <col min="15116" max="15116" width="16.7109375" style="249" customWidth="1"/>
    <col min="15117" max="15117" width="17.7109375" style="249" customWidth="1"/>
    <col min="15118" max="15118" width="16.140625" style="249" customWidth="1"/>
    <col min="15119" max="15119" width="27.140625" style="249" customWidth="1"/>
    <col min="15120" max="15120" width="12.42578125" style="249" customWidth="1"/>
    <col min="15121" max="15121" width="11.7109375" style="249" customWidth="1"/>
    <col min="15122" max="15122" width="18.140625" style="249" customWidth="1"/>
    <col min="15123" max="15123" width="18.28515625" style="249" customWidth="1"/>
    <col min="15124" max="15124" width="16.7109375" style="249" customWidth="1"/>
    <col min="15125" max="15125" width="17.85546875" style="249" customWidth="1"/>
    <col min="15126" max="15126" width="16.85546875" style="249" customWidth="1"/>
    <col min="15127" max="15127" width="15.7109375" style="249" bestFit="1" customWidth="1"/>
    <col min="15128" max="15128" width="15.28515625" style="249" customWidth="1"/>
    <col min="15129" max="15129" width="24.7109375" style="249" customWidth="1"/>
    <col min="15130" max="15130" width="10.28515625" style="249" customWidth="1"/>
    <col min="15131" max="15131" width="9.28515625" style="249" bestFit="1" customWidth="1"/>
    <col min="15132" max="15367" width="9.140625" style="249"/>
    <col min="15368" max="15368" width="15.85546875" style="249" customWidth="1"/>
    <col min="15369" max="15369" width="15.28515625" style="249" customWidth="1"/>
    <col min="15370" max="15370" width="16.85546875" style="249" customWidth="1"/>
    <col min="15371" max="15371" width="21.42578125" style="249" customWidth="1"/>
    <col min="15372" max="15372" width="16.7109375" style="249" customWidth="1"/>
    <col min="15373" max="15373" width="17.7109375" style="249" customWidth="1"/>
    <col min="15374" max="15374" width="16.140625" style="249" customWidth="1"/>
    <col min="15375" max="15375" width="27.140625" style="249" customWidth="1"/>
    <col min="15376" max="15376" width="12.42578125" style="249" customWidth="1"/>
    <col min="15377" max="15377" width="11.7109375" style="249" customWidth="1"/>
    <col min="15378" max="15378" width="18.140625" style="249" customWidth="1"/>
    <col min="15379" max="15379" width="18.28515625" style="249" customWidth="1"/>
    <col min="15380" max="15380" width="16.7109375" style="249" customWidth="1"/>
    <col min="15381" max="15381" width="17.85546875" style="249" customWidth="1"/>
    <col min="15382" max="15382" width="16.85546875" style="249" customWidth="1"/>
    <col min="15383" max="15383" width="15.7109375" style="249" bestFit="1" customWidth="1"/>
    <col min="15384" max="15384" width="15.28515625" style="249" customWidth="1"/>
    <col min="15385" max="15385" width="24.7109375" style="249" customWidth="1"/>
    <col min="15386" max="15386" width="10.28515625" style="249" customWidth="1"/>
    <col min="15387" max="15387" width="9.28515625" style="249" bestFit="1" customWidth="1"/>
    <col min="15388" max="15623" width="9.140625" style="249"/>
    <col min="15624" max="15624" width="15.85546875" style="249" customWidth="1"/>
    <col min="15625" max="15625" width="15.28515625" style="249" customWidth="1"/>
    <col min="15626" max="15626" width="16.85546875" style="249" customWidth="1"/>
    <col min="15627" max="15627" width="21.42578125" style="249" customWidth="1"/>
    <col min="15628" max="15628" width="16.7109375" style="249" customWidth="1"/>
    <col min="15629" max="15629" width="17.7109375" style="249" customWidth="1"/>
    <col min="15630" max="15630" width="16.140625" style="249" customWidth="1"/>
    <col min="15631" max="15631" width="27.140625" style="249" customWidth="1"/>
    <col min="15632" max="15632" width="12.42578125" style="249" customWidth="1"/>
    <col min="15633" max="15633" width="11.7109375" style="249" customWidth="1"/>
    <col min="15634" max="15634" width="18.140625" style="249" customWidth="1"/>
    <col min="15635" max="15635" width="18.28515625" style="249" customWidth="1"/>
    <col min="15636" max="15636" width="16.7109375" style="249" customWidth="1"/>
    <col min="15637" max="15637" width="17.85546875" style="249" customWidth="1"/>
    <col min="15638" max="15638" width="16.85546875" style="249" customWidth="1"/>
    <col min="15639" max="15639" width="15.7109375" style="249" bestFit="1" customWidth="1"/>
    <col min="15640" max="15640" width="15.28515625" style="249" customWidth="1"/>
    <col min="15641" max="15641" width="24.7109375" style="249" customWidth="1"/>
    <col min="15642" max="15642" width="10.28515625" style="249" customWidth="1"/>
    <col min="15643" max="15643" width="9.28515625" style="249" bestFit="1" customWidth="1"/>
    <col min="15644" max="15879" width="9.140625" style="249"/>
    <col min="15880" max="15880" width="15.85546875" style="249" customWidth="1"/>
    <col min="15881" max="15881" width="15.28515625" style="249" customWidth="1"/>
    <col min="15882" max="15882" width="16.85546875" style="249" customWidth="1"/>
    <col min="15883" max="15883" width="21.42578125" style="249" customWidth="1"/>
    <col min="15884" max="15884" width="16.7109375" style="249" customWidth="1"/>
    <col min="15885" max="15885" width="17.7109375" style="249" customWidth="1"/>
    <col min="15886" max="15886" width="16.140625" style="249" customWidth="1"/>
    <col min="15887" max="15887" width="27.140625" style="249" customWidth="1"/>
    <col min="15888" max="15888" width="12.42578125" style="249" customWidth="1"/>
    <col min="15889" max="15889" width="11.7109375" style="249" customWidth="1"/>
    <col min="15890" max="15890" width="18.140625" style="249" customWidth="1"/>
    <col min="15891" max="15891" width="18.28515625" style="249" customWidth="1"/>
    <col min="15892" max="15892" width="16.7109375" style="249" customWidth="1"/>
    <col min="15893" max="15893" width="17.85546875" style="249" customWidth="1"/>
    <col min="15894" max="15894" width="16.85546875" style="249" customWidth="1"/>
    <col min="15895" max="15895" width="15.7109375" style="249" bestFit="1" customWidth="1"/>
    <col min="15896" max="15896" width="15.28515625" style="249" customWidth="1"/>
    <col min="15897" max="15897" width="24.7109375" style="249" customWidth="1"/>
    <col min="15898" max="15898" width="10.28515625" style="249" customWidth="1"/>
    <col min="15899" max="15899" width="9.28515625" style="249" bestFit="1" customWidth="1"/>
    <col min="15900" max="16135" width="9.140625" style="249"/>
    <col min="16136" max="16136" width="15.85546875" style="249" customWidth="1"/>
    <col min="16137" max="16137" width="15.28515625" style="249" customWidth="1"/>
    <col min="16138" max="16138" width="16.85546875" style="249" customWidth="1"/>
    <col min="16139" max="16139" width="21.42578125" style="249" customWidth="1"/>
    <col min="16140" max="16140" width="16.7109375" style="249" customWidth="1"/>
    <col min="16141" max="16141" width="17.7109375" style="249" customWidth="1"/>
    <col min="16142" max="16142" width="16.140625" style="249" customWidth="1"/>
    <col min="16143" max="16143" width="27.140625" style="249" customWidth="1"/>
    <col min="16144" max="16144" width="12.42578125" style="249" customWidth="1"/>
    <col min="16145" max="16145" width="11.7109375" style="249" customWidth="1"/>
    <col min="16146" max="16146" width="18.140625" style="249" customWidth="1"/>
    <col min="16147" max="16147" width="18.28515625" style="249" customWidth="1"/>
    <col min="16148" max="16148" width="16.7109375" style="249" customWidth="1"/>
    <col min="16149" max="16149" width="17.85546875" style="249" customWidth="1"/>
    <col min="16150" max="16150" width="16.85546875" style="249" customWidth="1"/>
    <col min="16151" max="16151" width="15.7109375" style="249" bestFit="1" customWidth="1"/>
    <col min="16152" max="16152" width="15.28515625" style="249" customWidth="1"/>
    <col min="16153" max="16153" width="24.7109375" style="249" customWidth="1"/>
    <col min="16154" max="16154" width="10.28515625" style="249" customWidth="1"/>
    <col min="16155" max="16155" width="9.28515625" style="249" bestFit="1" customWidth="1"/>
    <col min="16156" max="16384" width="9.140625" style="249"/>
  </cols>
  <sheetData>
    <row r="1" spans="1:34" ht="24.75" customHeight="1" thickTop="1" thickBot="1" x14ac:dyDescent="0.3">
      <c r="A1" s="384" t="s">
        <v>757</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293"/>
    </row>
    <row r="2" spans="1:34" ht="117" customHeight="1" thickTop="1" thickBot="1" x14ac:dyDescent="0.3">
      <c r="A2" s="240" t="s">
        <v>0</v>
      </c>
      <c r="B2" s="38" t="s">
        <v>1</v>
      </c>
      <c r="C2" s="240" t="s">
        <v>2</v>
      </c>
      <c r="D2" s="39" t="s">
        <v>177</v>
      </c>
      <c r="E2" s="297" t="s">
        <v>4</v>
      </c>
      <c r="F2" s="298" t="s">
        <v>1278</v>
      </c>
      <c r="G2" s="298" t="s">
        <v>1157</v>
      </c>
      <c r="H2" s="298" t="s">
        <v>1158</v>
      </c>
      <c r="I2" s="298" t="s">
        <v>1161</v>
      </c>
      <c r="J2" s="38" t="s">
        <v>5</v>
      </c>
      <c r="K2" s="38" t="s">
        <v>6</v>
      </c>
      <c r="L2" s="38" t="s">
        <v>178</v>
      </c>
      <c r="M2" s="38" t="s">
        <v>7</v>
      </c>
      <c r="N2" s="38" t="s">
        <v>8</v>
      </c>
      <c r="O2" s="56" t="s">
        <v>1007</v>
      </c>
      <c r="P2" s="38" t="s">
        <v>9</v>
      </c>
      <c r="Q2" s="38" t="s">
        <v>10</v>
      </c>
      <c r="R2" s="297" t="s">
        <v>11</v>
      </c>
      <c r="S2" s="297" t="s">
        <v>12</v>
      </c>
      <c r="T2" s="297" t="s">
        <v>13</v>
      </c>
      <c r="U2" s="297" t="s">
        <v>14</v>
      </c>
      <c r="V2" s="312" t="s">
        <v>15</v>
      </c>
      <c r="W2" s="298" t="s">
        <v>1278</v>
      </c>
      <c r="X2" s="298" t="s">
        <v>1157</v>
      </c>
      <c r="Y2" s="298" t="s">
        <v>1158</v>
      </c>
      <c r="Z2" s="298" t="s">
        <v>1161</v>
      </c>
      <c r="AA2" s="38" t="s">
        <v>281</v>
      </c>
      <c r="AB2" s="58" t="s">
        <v>17</v>
      </c>
      <c r="AC2" s="16" t="s">
        <v>283</v>
      </c>
      <c r="AD2" s="250"/>
      <c r="AE2" s="250"/>
      <c r="AF2" s="250"/>
      <c r="AG2" s="250"/>
      <c r="AH2" s="250"/>
    </row>
    <row r="3" spans="1:34" ht="48" customHeight="1" thickTop="1" thickBot="1" x14ac:dyDescent="0.3">
      <c r="A3" s="385" t="s">
        <v>180</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294"/>
      <c r="AD3" s="250"/>
      <c r="AE3" s="250"/>
      <c r="AF3" s="250"/>
      <c r="AG3" s="250"/>
      <c r="AH3" s="250"/>
    </row>
    <row r="4" spans="1:34" s="253" customFormat="1" ht="187.5" customHeight="1" thickTop="1" thickBot="1" x14ac:dyDescent="0.3">
      <c r="A4" s="245" t="s">
        <v>18</v>
      </c>
      <c r="B4" s="40" t="s">
        <v>19</v>
      </c>
      <c r="C4" s="40" t="s">
        <v>20</v>
      </c>
      <c r="D4" s="40" t="s">
        <v>21</v>
      </c>
      <c r="E4" s="282" t="s">
        <v>22</v>
      </c>
      <c r="F4" s="282" t="s">
        <v>1166</v>
      </c>
      <c r="G4" s="282" t="s">
        <v>22</v>
      </c>
      <c r="H4" s="282" t="s">
        <v>1167</v>
      </c>
      <c r="I4" s="282" t="s">
        <v>1167</v>
      </c>
      <c r="J4" s="40" t="s">
        <v>23</v>
      </c>
      <c r="K4" s="40" t="s">
        <v>24</v>
      </c>
      <c r="L4" s="40" t="s">
        <v>38</v>
      </c>
      <c r="M4" s="40" t="s">
        <v>25</v>
      </c>
      <c r="N4" s="41" t="s">
        <v>26</v>
      </c>
      <c r="O4" s="41" t="s">
        <v>26</v>
      </c>
      <c r="P4" s="41" t="s">
        <v>27</v>
      </c>
      <c r="Q4" s="41" t="s">
        <v>28</v>
      </c>
      <c r="R4" s="282" t="s">
        <v>29</v>
      </c>
      <c r="S4" s="282" t="s">
        <v>30</v>
      </c>
      <c r="T4" s="282" t="s">
        <v>1003</v>
      </c>
      <c r="U4" s="282" t="s">
        <v>31</v>
      </c>
      <c r="V4" s="225" t="s">
        <v>26</v>
      </c>
      <c r="W4" s="282" t="s">
        <v>1166</v>
      </c>
      <c r="X4" s="282" t="s">
        <v>31</v>
      </c>
      <c r="Y4" s="282" t="s">
        <v>1167</v>
      </c>
      <c r="Z4" s="282" t="s">
        <v>1167</v>
      </c>
      <c r="AA4" s="40" t="s">
        <v>181</v>
      </c>
      <c r="AB4" s="58" t="s">
        <v>33</v>
      </c>
      <c r="AC4" s="50">
        <v>1</v>
      </c>
      <c r="AD4" s="252"/>
      <c r="AE4" s="252"/>
      <c r="AF4" s="252"/>
      <c r="AG4" s="252"/>
      <c r="AH4" s="252"/>
    </row>
    <row r="5" spans="1:34" s="253" customFormat="1" ht="201" customHeight="1" thickTop="1" thickBot="1" x14ac:dyDescent="0.3">
      <c r="A5" s="245" t="s">
        <v>34</v>
      </c>
      <c r="B5" s="40" t="s">
        <v>19</v>
      </c>
      <c r="C5" s="40" t="s">
        <v>1127</v>
      </c>
      <c r="D5" s="40" t="s">
        <v>35</v>
      </c>
      <c r="E5" s="282" t="s">
        <v>36</v>
      </c>
      <c r="F5" s="282" t="s">
        <v>1166</v>
      </c>
      <c r="G5" s="282" t="s">
        <v>36</v>
      </c>
      <c r="H5" s="282" t="s">
        <v>1167</v>
      </c>
      <c r="I5" s="282" t="s">
        <v>1167</v>
      </c>
      <c r="J5" s="40" t="s">
        <v>37</v>
      </c>
      <c r="K5" s="40" t="s">
        <v>24</v>
      </c>
      <c r="L5" s="40" t="s">
        <v>38</v>
      </c>
      <c r="M5" s="40" t="s">
        <v>25</v>
      </c>
      <c r="N5" s="41" t="s">
        <v>26</v>
      </c>
      <c r="O5" s="41" t="s">
        <v>26</v>
      </c>
      <c r="P5" s="41" t="s">
        <v>27</v>
      </c>
      <c r="Q5" s="41" t="s">
        <v>28</v>
      </c>
      <c r="R5" s="225" t="s">
        <v>38</v>
      </c>
      <c r="S5" s="225" t="s">
        <v>38</v>
      </c>
      <c r="T5" s="225" t="s">
        <v>38</v>
      </c>
      <c r="U5" s="282" t="s">
        <v>39</v>
      </c>
      <c r="V5" s="225" t="s">
        <v>26</v>
      </c>
      <c r="W5" s="282" t="s">
        <v>1166</v>
      </c>
      <c r="X5" s="282" t="s">
        <v>39</v>
      </c>
      <c r="Y5" s="282" t="s">
        <v>1167</v>
      </c>
      <c r="Z5" s="282" t="s">
        <v>1167</v>
      </c>
      <c r="AA5" s="41" t="s">
        <v>40</v>
      </c>
      <c r="AB5" s="58" t="s">
        <v>33</v>
      </c>
      <c r="AC5" s="50">
        <v>2</v>
      </c>
      <c r="AD5" s="252"/>
      <c r="AE5" s="252"/>
      <c r="AF5" s="252"/>
      <c r="AG5" s="252"/>
      <c r="AH5" s="252"/>
    </row>
    <row r="6" spans="1:34" s="253" customFormat="1" ht="114" customHeight="1" thickTop="1" thickBot="1" x14ac:dyDescent="0.3">
      <c r="A6" s="240" t="s">
        <v>55</v>
      </c>
      <c r="B6" s="40" t="s">
        <v>56</v>
      </c>
      <c r="C6" s="40" t="s">
        <v>1048</v>
      </c>
      <c r="D6" s="40">
        <v>151</v>
      </c>
      <c r="E6" s="282">
        <v>151</v>
      </c>
      <c r="F6" s="225" t="s">
        <v>1246</v>
      </c>
      <c r="G6" s="299" t="s">
        <v>1250</v>
      </c>
      <c r="H6" s="225" t="s">
        <v>1167</v>
      </c>
      <c r="I6" s="225" t="s">
        <v>1167</v>
      </c>
      <c r="J6" s="40" t="s">
        <v>182</v>
      </c>
      <c r="K6" s="40" t="s">
        <v>24</v>
      </c>
      <c r="L6" s="40" t="s">
        <v>38</v>
      </c>
      <c r="M6" s="40" t="s">
        <v>25</v>
      </c>
      <c r="N6" s="41" t="s">
        <v>26</v>
      </c>
      <c r="O6" s="41" t="s">
        <v>26</v>
      </c>
      <c r="P6" s="41" t="s">
        <v>27</v>
      </c>
      <c r="Q6" s="41" t="s">
        <v>28</v>
      </c>
      <c r="R6" s="310">
        <v>70</v>
      </c>
      <c r="S6" s="282">
        <v>50</v>
      </c>
      <c r="T6" s="282">
        <v>10</v>
      </c>
      <c r="U6" s="282">
        <v>21</v>
      </c>
      <c r="V6" s="225" t="s">
        <v>26</v>
      </c>
      <c r="W6" s="225" t="s">
        <v>1238</v>
      </c>
      <c r="X6" s="225" t="s">
        <v>1249</v>
      </c>
      <c r="Y6" s="225" t="s">
        <v>1167</v>
      </c>
      <c r="Z6" s="225" t="s">
        <v>1167</v>
      </c>
      <c r="AA6" s="41" t="s">
        <v>183</v>
      </c>
      <c r="AB6" s="58" t="s">
        <v>57</v>
      </c>
      <c r="AC6" s="50">
        <v>3</v>
      </c>
      <c r="AD6" s="252"/>
      <c r="AE6" s="252"/>
      <c r="AF6" s="252"/>
      <c r="AG6" s="252"/>
      <c r="AH6" s="252"/>
    </row>
    <row r="7" spans="1:34" s="253" customFormat="1" ht="115.5" customHeight="1" thickTop="1" thickBot="1" x14ac:dyDescent="0.3">
      <c r="A7" s="240" t="s">
        <v>55</v>
      </c>
      <c r="B7" s="40" t="s">
        <v>56</v>
      </c>
      <c r="C7" s="40" t="s">
        <v>846</v>
      </c>
      <c r="D7" s="40" t="s">
        <v>184</v>
      </c>
      <c r="E7" s="282" t="s">
        <v>185</v>
      </c>
      <c r="F7" s="225" t="s">
        <v>1246</v>
      </c>
      <c r="G7" s="299" t="s">
        <v>1248</v>
      </c>
      <c r="H7" s="225" t="s">
        <v>1167</v>
      </c>
      <c r="I7" s="225" t="s">
        <v>1167</v>
      </c>
      <c r="J7" s="40" t="s">
        <v>58</v>
      </c>
      <c r="K7" s="40" t="s">
        <v>24</v>
      </c>
      <c r="L7" s="40" t="s">
        <v>38</v>
      </c>
      <c r="M7" s="40" t="s">
        <v>25</v>
      </c>
      <c r="N7" s="41" t="s">
        <v>59</v>
      </c>
      <c r="O7" s="41" t="s">
        <v>59</v>
      </c>
      <c r="P7" s="41" t="s">
        <v>27</v>
      </c>
      <c r="Q7" s="41" t="s">
        <v>28</v>
      </c>
      <c r="R7" s="282" t="s">
        <v>38</v>
      </c>
      <c r="S7" s="282" t="s">
        <v>60</v>
      </c>
      <c r="T7" s="282" t="s">
        <v>987</v>
      </c>
      <c r="U7" s="282" t="s">
        <v>61</v>
      </c>
      <c r="V7" s="225" t="s">
        <v>26</v>
      </c>
      <c r="W7" s="225" t="s">
        <v>1238</v>
      </c>
      <c r="X7" s="225" t="s">
        <v>1251</v>
      </c>
      <c r="Y7" s="225" t="s">
        <v>1167</v>
      </c>
      <c r="Z7" s="225" t="s">
        <v>1167</v>
      </c>
      <c r="AA7" s="40" t="s">
        <v>186</v>
      </c>
      <c r="AB7" s="58" t="s">
        <v>57</v>
      </c>
      <c r="AC7" s="50">
        <v>4</v>
      </c>
      <c r="AD7" s="252"/>
      <c r="AE7" s="252"/>
      <c r="AF7" s="252"/>
      <c r="AG7" s="252"/>
      <c r="AH7" s="252"/>
    </row>
    <row r="8" spans="1:34" s="253" customFormat="1" ht="121.5" customHeight="1" thickTop="1" thickBot="1" x14ac:dyDescent="0.3">
      <c r="A8" s="240" t="s">
        <v>55</v>
      </c>
      <c r="B8" s="40" t="s">
        <v>56</v>
      </c>
      <c r="C8" s="40" t="s">
        <v>847</v>
      </c>
      <c r="D8" s="40" t="s">
        <v>777</v>
      </c>
      <c r="E8" s="282" t="s">
        <v>778</v>
      </c>
      <c r="F8" s="225" t="s">
        <v>1244</v>
      </c>
      <c r="G8" s="225" t="s">
        <v>1330</v>
      </c>
      <c r="H8" s="225" t="s">
        <v>1308</v>
      </c>
      <c r="I8" s="225" t="s">
        <v>1282</v>
      </c>
      <c r="J8" s="40" t="s">
        <v>779</v>
      </c>
      <c r="K8" s="40" t="s">
        <v>24</v>
      </c>
      <c r="L8" s="40" t="s">
        <v>38</v>
      </c>
      <c r="M8" s="40" t="s">
        <v>25</v>
      </c>
      <c r="N8" s="41" t="s">
        <v>59</v>
      </c>
      <c r="O8" s="41" t="s">
        <v>59</v>
      </c>
      <c r="P8" s="41" t="s">
        <v>27</v>
      </c>
      <c r="Q8" s="41" t="s">
        <v>28</v>
      </c>
      <c r="R8" s="282" t="s">
        <v>781</v>
      </c>
      <c r="S8" s="282" t="s">
        <v>780</v>
      </c>
      <c r="T8" s="282" t="s">
        <v>782</v>
      </c>
      <c r="U8" s="282" t="s">
        <v>783</v>
      </c>
      <c r="V8" s="225" t="s">
        <v>26</v>
      </c>
      <c r="W8" s="225" t="s">
        <v>1244</v>
      </c>
      <c r="X8" s="225" t="s">
        <v>1330</v>
      </c>
      <c r="Y8" s="225" t="s">
        <v>1308</v>
      </c>
      <c r="Z8" s="225" t="s">
        <v>1282</v>
      </c>
      <c r="AA8" s="40" t="s">
        <v>784</v>
      </c>
      <c r="AB8" s="58" t="s">
        <v>57</v>
      </c>
      <c r="AC8" s="50">
        <v>5</v>
      </c>
      <c r="AD8" s="252"/>
      <c r="AE8" s="252"/>
      <c r="AF8" s="252"/>
      <c r="AG8" s="252"/>
      <c r="AH8" s="252"/>
    </row>
    <row r="9" spans="1:34" s="253" customFormat="1" ht="171" customHeight="1" thickTop="1" thickBot="1" x14ac:dyDescent="0.3">
      <c r="A9" s="254" t="s">
        <v>55</v>
      </c>
      <c r="B9" s="40" t="s">
        <v>56</v>
      </c>
      <c r="C9" s="40" t="s">
        <v>1146</v>
      </c>
      <c r="D9" s="63">
        <v>4</v>
      </c>
      <c r="E9" s="300">
        <v>4</v>
      </c>
      <c r="F9" s="225" t="s">
        <v>1238</v>
      </c>
      <c r="G9" s="299" t="s">
        <v>778</v>
      </c>
      <c r="H9" s="225" t="s">
        <v>1167</v>
      </c>
      <c r="I9" s="225" t="s">
        <v>1167</v>
      </c>
      <c r="J9" s="40" t="s">
        <v>63</v>
      </c>
      <c r="K9" s="40" t="s">
        <v>24</v>
      </c>
      <c r="L9" s="40" t="s">
        <v>38</v>
      </c>
      <c r="M9" s="79" t="s">
        <v>25</v>
      </c>
      <c r="N9" s="41" t="s">
        <v>59</v>
      </c>
      <c r="O9" s="41" t="s">
        <v>59</v>
      </c>
      <c r="P9" s="41" t="s">
        <v>27</v>
      </c>
      <c r="Q9" s="41" t="s">
        <v>28</v>
      </c>
      <c r="R9" s="313" t="s">
        <v>38</v>
      </c>
      <c r="S9" s="313" t="s">
        <v>38</v>
      </c>
      <c r="T9" s="313" t="s">
        <v>38</v>
      </c>
      <c r="U9" s="313">
        <v>4</v>
      </c>
      <c r="V9" s="225" t="s">
        <v>26</v>
      </c>
      <c r="W9" s="225" t="s">
        <v>1238</v>
      </c>
      <c r="X9" s="225" t="s">
        <v>1283</v>
      </c>
      <c r="Y9" s="225" t="s">
        <v>1167</v>
      </c>
      <c r="Z9" s="225" t="s">
        <v>1167</v>
      </c>
      <c r="AA9" s="41" t="s">
        <v>64</v>
      </c>
      <c r="AB9" s="58" t="s">
        <v>57</v>
      </c>
      <c r="AC9" s="50">
        <v>6</v>
      </c>
      <c r="AD9" s="252"/>
      <c r="AE9" s="252"/>
      <c r="AF9" s="252"/>
      <c r="AG9" s="252"/>
      <c r="AH9" s="252"/>
    </row>
    <row r="10" spans="1:34" s="253" customFormat="1" ht="137.25" customHeight="1" thickTop="1" thickBot="1" x14ac:dyDescent="0.3">
      <c r="A10" s="240" t="s">
        <v>78</v>
      </c>
      <c r="B10" s="40" t="s">
        <v>79</v>
      </c>
      <c r="C10" s="40" t="s">
        <v>1147</v>
      </c>
      <c r="D10" s="40" t="s">
        <v>187</v>
      </c>
      <c r="E10" s="282" t="s">
        <v>187</v>
      </c>
      <c r="F10" s="225" t="s">
        <v>1256</v>
      </c>
      <c r="G10" s="225" t="s">
        <v>1223</v>
      </c>
      <c r="H10" s="225" t="s">
        <v>1167</v>
      </c>
      <c r="I10" s="225" t="s">
        <v>1167</v>
      </c>
      <c r="J10" s="40" t="s">
        <v>121</v>
      </c>
      <c r="K10" s="40" t="s">
        <v>24</v>
      </c>
      <c r="L10" s="40" t="s">
        <v>38</v>
      </c>
      <c r="M10" s="40" t="s">
        <v>25</v>
      </c>
      <c r="N10" s="41" t="s">
        <v>26</v>
      </c>
      <c r="O10" s="41" t="s">
        <v>26</v>
      </c>
      <c r="P10" s="41" t="s">
        <v>27</v>
      </c>
      <c r="Q10" s="41" t="s">
        <v>28</v>
      </c>
      <c r="R10" s="282" t="s">
        <v>187</v>
      </c>
      <c r="S10" s="282" t="s">
        <v>187</v>
      </c>
      <c r="T10" s="282" t="s">
        <v>187</v>
      </c>
      <c r="U10" s="282" t="s">
        <v>187</v>
      </c>
      <c r="V10" s="225" t="s">
        <v>26</v>
      </c>
      <c r="W10" s="225" t="s">
        <v>1256</v>
      </c>
      <c r="X10" s="225" t="s">
        <v>1223</v>
      </c>
      <c r="Y10" s="225" t="s">
        <v>1167</v>
      </c>
      <c r="Z10" s="225" t="s">
        <v>1167</v>
      </c>
      <c r="AA10" s="81" t="s">
        <v>188</v>
      </c>
      <c r="AB10" s="58" t="s">
        <v>88</v>
      </c>
      <c r="AC10" s="50">
        <v>7</v>
      </c>
      <c r="AD10" s="252"/>
      <c r="AE10" s="252"/>
      <c r="AF10" s="252"/>
      <c r="AG10" s="252"/>
      <c r="AH10" s="252"/>
    </row>
    <row r="11" spans="1:34" ht="43.5" customHeight="1" thickTop="1" thickBot="1" x14ac:dyDescent="0.3">
      <c r="A11" s="383" t="s">
        <v>189</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293"/>
      <c r="AD11" s="255"/>
      <c r="AE11" s="255"/>
      <c r="AF11" s="255"/>
      <c r="AG11" s="255"/>
      <c r="AH11" s="255"/>
    </row>
    <row r="12" spans="1:34" s="258" customFormat="1" ht="90" customHeight="1" thickTop="1" thickBot="1" x14ac:dyDescent="0.3">
      <c r="A12" s="364" t="s">
        <v>190</v>
      </c>
      <c r="B12" s="18" t="s">
        <v>73</v>
      </c>
      <c r="C12" s="18" t="s">
        <v>1052</v>
      </c>
      <c r="D12" s="300">
        <v>46637</v>
      </c>
      <c r="E12" s="223" t="s">
        <v>1391</v>
      </c>
      <c r="F12" s="18" t="s">
        <v>190</v>
      </c>
      <c r="G12" s="300" t="s">
        <v>1202</v>
      </c>
      <c r="H12" s="225" t="s">
        <v>1167</v>
      </c>
      <c r="I12" s="225" t="s">
        <v>1167</v>
      </c>
      <c r="J12" s="18" t="s">
        <v>190</v>
      </c>
      <c r="K12" s="18" t="s">
        <v>245</v>
      </c>
      <c r="L12" s="18" t="s">
        <v>245</v>
      </c>
      <c r="M12" s="40" t="s">
        <v>25</v>
      </c>
      <c r="N12" s="21" t="s">
        <v>26</v>
      </c>
      <c r="O12" s="21" t="s">
        <v>26</v>
      </c>
      <c r="P12" s="41" t="s">
        <v>27</v>
      </c>
      <c r="Q12" s="41" t="s">
        <v>28</v>
      </c>
      <c r="R12" s="223" t="s">
        <v>1391</v>
      </c>
      <c r="S12" s="223" t="s">
        <v>1391</v>
      </c>
      <c r="T12" s="223" t="s">
        <v>1391</v>
      </c>
      <c r="U12" s="223" t="s">
        <v>1391</v>
      </c>
      <c r="V12" s="314" t="s">
        <v>191</v>
      </c>
      <c r="W12" s="301" t="s">
        <v>1187</v>
      </c>
      <c r="X12" s="223" t="s">
        <v>1391</v>
      </c>
      <c r="Y12" s="225" t="s">
        <v>1167</v>
      </c>
      <c r="Z12" s="225" t="s">
        <v>1167</v>
      </c>
      <c r="AA12" s="18" t="s">
        <v>1054</v>
      </c>
      <c r="AB12" s="256" t="s">
        <v>192</v>
      </c>
      <c r="AC12" s="295">
        <v>8</v>
      </c>
      <c r="AD12" s="257"/>
      <c r="AE12" s="257"/>
      <c r="AF12" s="257"/>
      <c r="AG12" s="257"/>
      <c r="AH12" s="257"/>
    </row>
    <row r="13" spans="1:34" ht="96" customHeight="1" thickTop="1" thickBot="1" x14ac:dyDescent="0.3">
      <c r="A13" s="364" t="s">
        <v>190</v>
      </c>
      <c r="B13" s="18" t="s">
        <v>73</v>
      </c>
      <c r="C13" s="18" t="s">
        <v>333</v>
      </c>
      <c r="D13" s="300">
        <v>46637</v>
      </c>
      <c r="E13" s="223">
        <v>15481</v>
      </c>
      <c r="F13" s="18" t="s">
        <v>190</v>
      </c>
      <c r="G13" s="223" t="s">
        <v>1353</v>
      </c>
      <c r="H13" s="231" t="s">
        <v>1167</v>
      </c>
      <c r="I13" s="231" t="s">
        <v>1167</v>
      </c>
      <c r="J13" s="18" t="s">
        <v>190</v>
      </c>
      <c r="K13" s="18" t="s">
        <v>334</v>
      </c>
      <c r="L13" s="18" t="s">
        <v>334</v>
      </c>
      <c r="M13" s="40" t="s">
        <v>25</v>
      </c>
      <c r="N13" s="21" t="s">
        <v>26</v>
      </c>
      <c r="O13" s="21" t="s">
        <v>26</v>
      </c>
      <c r="P13" s="41" t="s">
        <v>27</v>
      </c>
      <c r="Q13" s="41" t="s">
        <v>28</v>
      </c>
      <c r="R13" s="223" t="s">
        <v>1389</v>
      </c>
      <c r="S13" s="223" t="s">
        <v>1389</v>
      </c>
      <c r="T13" s="223" t="s">
        <v>1389</v>
      </c>
      <c r="U13" s="223" t="s">
        <v>1389</v>
      </c>
      <c r="V13" s="314" t="s">
        <v>191</v>
      </c>
      <c r="W13" s="223" t="s">
        <v>1224</v>
      </c>
      <c r="X13" s="223" t="s">
        <v>1201</v>
      </c>
      <c r="Y13" s="231" t="s">
        <v>1167</v>
      </c>
      <c r="Z13" s="231" t="s">
        <v>1167</v>
      </c>
      <c r="AA13" s="18" t="s">
        <v>335</v>
      </c>
      <c r="AB13" s="256" t="s">
        <v>192</v>
      </c>
      <c r="AC13" s="293">
        <v>9</v>
      </c>
      <c r="AD13" s="255"/>
      <c r="AE13" s="255"/>
      <c r="AF13" s="255"/>
      <c r="AG13" s="255"/>
      <c r="AH13" s="255"/>
    </row>
    <row r="14" spans="1:34" ht="148.5" hidden="1" customHeight="1" thickTop="1" thickBot="1" x14ac:dyDescent="0.3">
      <c r="A14" s="345" t="s">
        <v>193</v>
      </c>
      <c r="B14" s="346" t="s">
        <v>73</v>
      </c>
      <c r="C14" s="346" t="s">
        <v>848</v>
      </c>
      <c r="D14" s="346">
        <v>3</v>
      </c>
      <c r="E14" s="346">
        <v>3</v>
      </c>
      <c r="F14" s="346" t="s">
        <v>194</v>
      </c>
      <c r="G14" s="287"/>
      <c r="H14" s="287"/>
      <c r="I14" s="287"/>
      <c r="J14" s="42" t="s">
        <v>194</v>
      </c>
      <c r="K14" s="42" t="s">
        <v>195</v>
      </c>
      <c r="L14" s="42" t="s">
        <v>196</v>
      </c>
      <c r="M14" s="40" t="s">
        <v>25</v>
      </c>
      <c r="N14" s="259">
        <v>12000000</v>
      </c>
      <c r="O14" s="259"/>
      <c r="P14" s="92">
        <v>42376</v>
      </c>
      <c r="Q14" s="41" t="s">
        <v>28</v>
      </c>
      <c r="R14" s="287" t="s">
        <v>38</v>
      </c>
      <c r="S14" s="287" t="s">
        <v>38</v>
      </c>
      <c r="T14" s="287" t="s">
        <v>38</v>
      </c>
      <c r="U14" s="287">
        <v>3</v>
      </c>
      <c r="V14" s="287" t="s">
        <v>197</v>
      </c>
      <c r="W14" s="287"/>
      <c r="X14" s="287"/>
      <c r="Y14" s="287"/>
      <c r="Z14" s="287"/>
      <c r="AA14" s="42" t="s">
        <v>198</v>
      </c>
      <c r="AB14" s="256" t="s">
        <v>199</v>
      </c>
      <c r="AC14" s="263" t="s">
        <v>1016</v>
      </c>
      <c r="AD14" s="255"/>
      <c r="AE14" s="255"/>
      <c r="AF14" s="255"/>
      <c r="AG14" s="255"/>
      <c r="AH14" s="255"/>
    </row>
    <row r="15" spans="1:34" s="262" customFormat="1" ht="97.5" customHeight="1" thickTop="1" thickBot="1" x14ac:dyDescent="0.3">
      <c r="A15" s="345" t="s">
        <v>200</v>
      </c>
      <c r="B15" s="346" t="s">
        <v>201</v>
      </c>
      <c r="C15" s="346" t="s">
        <v>1053</v>
      </c>
      <c r="D15" s="347">
        <v>0.93</v>
      </c>
      <c r="E15" s="348">
        <v>0.93300000000000005</v>
      </c>
      <c r="F15" s="346" t="s">
        <v>202</v>
      </c>
      <c r="G15" s="302">
        <v>0.93300000000000005</v>
      </c>
      <c r="H15" s="231" t="s">
        <v>1167</v>
      </c>
      <c r="I15" s="231" t="s">
        <v>1167</v>
      </c>
      <c r="J15" s="42" t="s">
        <v>202</v>
      </c>
      <c r="K15" s="42" t="s">
        <v>24</v>
      </c>
      <c r="L15" s="42" t="s">
        <v>203</v>
      </c>
      <c r="M15" s="40" t="s">
        <v>25</v>
      </c>
      <c r="N15" s="260">
        <v>21824299</v>
      </c>
      <c r="O15" s="260">
        <v>16000000</v>
      </c>
      <c r="P15" s="41" t="s">
        <v>27</v>
      </c>
      <c r="Q15" s="41" t="s">
        <v>28</v>
      </c>
      <c r="R15" s="287" t="s">
        <v>38</v>
      </c>
      <c r="S15" s="287" t="s">
        <v>38</v>
      </c>
      <c r="T15" s="287">
        <v>179</v>
      </c>
      <c r="U15" s="302">
        <v>0.93300000000000005</v>
      </c>
      <c r="V15" s="301">
        <v>25000000</v>
      </c>
      <c r="W15" s="301" t="s">
        <v>1187</v>
      </c>
      <c r="X15" s="302">
        <v>0.93300000000000005</v>
      </c>
      <c r="Y15" s="231" t="s">
        <v>1167</v>
      </c>
      <c r="Z15" s="231" t="s">
        <v>1167</v>
      </c>
      <c r="AA15" s="42" t="s">
        <v>205</v>
      </c>
      <c r="AB15" s="256" t="s">
        <v>206</v>
      </c>
      <c r="AC15" s="263">
        <v>10</v>
      </c>
      <c r="AD15" s="261"/>
      <c r="AE15" s="261"/>
      <c r="AF15" s="261"/>
      <c r="AG15" s="261"/>
      <c r="AH15" s="261"/>
    </row>
    <row r="16" spans="1:34" ht="116.25" customHeight="1" thickTop="1" thickBot="1" x14ac:dyDescent="0.3">
      <c r="A16" s="396" t="s">
        <v>200</v>
      </c>
      <c r="B16" s="349" t="s">
        <v>201</v>
      </c>
      <c r="C16" s="349" t="s">
        <v>849</v>
      </c>
      <c r="D16" s="349">
        <v>1180</v>
      </c>
      <c r="E16" s="349">
        <v>1100</v>
      </c>
      <c r="F16" s="349" t="s">
        <v>202</v>
      </c>
      <c r="G16" s="301">
        <v>1046</v>
      </c>
      <c r="H16" s="231" t="s">
        <v>1167</v>
      </c>
      <c r="I16" s="231" t="s">
        <v>1167</v>
      </c>
      <c r="J16" s="42" t="s">
        <v>202</v>
      </c>
      <c r="K16" s="42" t="s">
        <v>24</v>
      </c>
      <c r="L16" s="42" t="s">
        <v>203</v>
      </c>
      <c r="M16" s="40" t="s">
        <v>25</v>
      </c>
      <c r="N16" s="260">
        <v>21824299</v>
      </c>
      <c r="O16" s="260">
        <v>16000000</v>
      </c>
      <c r="P16" s="41" t="s">
        <v>27</v>
      </c>
      <c r="Q16" s="41" t="s">
        <v>28</v>
      </c>
      <c r="R16" s="287" t="s">
        <v>38</v>
      </c>
      <c r="S16" s="287" t="s">
        <v>38</v>
      </c>
      <c r="T16" s="287">
        <v>179</v>
      </c>
      <c r="U16" s="287">
        <v>921</v>
      </c>
      <c r="V16" s="301">
        <v>25000000</v>
      </c>
      <c r="W16" s="301" t="s">
        <v>1187</v>
      </c>
      <c r="X16" s="301">
        <v>992</v>
      </c>
      <c r="Y16" s="231" t="s">
        <v>1167</v>
      </c>
      <c r="Z16" s="231" t="s">
        <v>1167</v>
      </c>
      <c r="AA16" s="42" t="s">
        <v>205</v>
      </c>
      <c r="AB16" s="256" t="s">
        <v>206</v>
      </c>
      <c r="AC16" s="293">
        <v>11</v>
      </c>
      <c r="AD16" s="255"/>
      <c r="AE16" s="255"/>
      <c r="AF16" s="255"/>
      <c r="AG16" s="255"/>
      <c r="AH16" s="255"/>
    </row>
    <row r="17" spans="1:36" ht="102" customHeight="1" thickTop="1" thickBot="1" x14ac:dyDescent="0.3">
      <c r="A17" s="345" t="s">
        <v>207</v>
      </c>
      <c r="B17" s="346" t="s">
        <v>201</v>
      </c>
      <c r="C17" s="346" t="s">
        <v>850</v>
      </c>
      <c r="D17" s="349" t="s">
        <v>208</v>
      </c>
      <c r="E17" s="346" t="s">
        <v>1390</v>
      </c>
      <c r="F17" s="350" t="s">
        <v>209</v>
      </c>
      <c r="G17" s="303" t="s">
        <v>1343</v>
      </c>
      <c r="H17" s="303" t="s">
        <v>1179</v>
      </c>
      <c r="I17" s="304" t="s">
        <v>1180</v>
      </c>
      <c r="J17" s="40" t="s">
        <v>209</v>
      </c>
      <c r="K17" s="42" t="s">
        <v>24</v>
      </c>
      <c r="L17" s="42" t="s">
        <v>210</v>
      </c>
      <c r="M17" s="42" t="s">
        <v>211</v>
      </c>
      <c r="N17" s="260">
        <v>78199143.670000002</v>
      </c>
      <c r="O17" s="260">
        <v>136817564.44999999</v>
      </c>
      <c r="P17" s="41" t="s">
        <v>27</v>
      </c>
      <c r="Q17" s="41" t="s">
        <v>28</v>
      </c>
      <c r="R17" s="287" t="s">
        <v>38</v>
      </c>
      <c r="S17" s="287" t="s">
        <v>38</v>
      </c>
      <c r="T17" s="287" t="s">
        <v>38</v>
      </c>
      <c r="U17" s="287" t="s">
        <v>1329</v>
      </c>
      <c r="V17" s="301">
        <v>149751285</v>
      </c>
      <c r="W17" s="303" t="s">
        <v>1165</v>
      </c>
      <c r="X17" s="303" t="s">
        <v>1343</v>
      </c>
      <c r="Y17" s="303" t="s">
        <v>1179</v>
      </c>
      <c r="Z17" s="304" t="s">
        <v>1180</v>
      </c>
      <c r="AA17" s="64" t="s">
        <v>212</v>
      </c>
      <c r="AB17" s="247" t="s">
        <v>213</v>
      </c>
      <c r="AC17" s="293">
        <v>12</v>
      </c>
      <c r="AD17" s="255"/>
      <c r="AE17" s="255"/>
      <c r="AF17" s="255"/>
      <c r="AG17" s="255"/>
      <c r="AH17" s="255"/>
    </row>
    <row r="18" spans="1:36" ht="102" hidden="1" customHeight="1" thickTop="1" thickBot="1" x14ac:dyDescent="0.3">
      <c r="A18" s="243" t="s">
        <v>214</v>
      </c>
      <c r="B18" s="42" t="s">
        <v>201</v>
      </c>
      <c r="C18" s="27" t="s">
        <v>454</v>
      </c>
      <c r="D18" s="42" t="s">
        <v>38</v>
      </c>
      <c r="E18" s="224" t="s">
        <v>455</v>
      </c>
      <c r="F18" s="224"/>
      <c r="G18" s="224"/>
      <c r="H18" s="224"/>
      <c r="I18" s="224"/>
      <c r="J18" s="27" t="s">
        <v>456</v>
      </c>
      <c r="K18" s="42" t="s">
        <v>24</v>
      </c>
      <c r="L18" s="42" t="s">
        <v>738</v>
      </c>
      <c r="M18" s="42" t="s">
        <v>211</v>
      </c>
      <c r="N18" s="31">
        <v>600000</v>
      </c>
      <c r="O18" s="31"/>
      <c r="P18" s="92">
        <v>42376</v>
      </c>
      <c r="Q18" s="41" t="s">
        <v>28</v>
      </c>
      <c r="R18" s="287" t="s">
        <v>439</v>
      </c>
      <c r="S18" s="287" t="s">
        <v>457</v>
      </c>
      <c r="T18" s="287" t="s">
        <v>441</v>
      </c>
      <c r="U18" s="287" t="s">
        <v>442</v>
      </c>
      <c r="V18" s="287" t="s">
        <v>38</v>
      </c>
      <c r="W18" s="287"/>
      <c r="X18" s="287"/>
      <c r="Y18" s="287"/>
      <c r="Z18" s="287"/>
      <c r="AA18" s="64" t="s">
        <v>737</v>
      </c>
      <c r="AB18" s="247" t="s">
        <v>213</v>
      </c>
      <c r="AC18" s="293"/>
      <c r="AD18" s="255"/>
      <c r="AE18" s="255"/>
      <c r="AF18" s="255"/>
      <c r="AG18" s="255"/>
      <c r="AH18" s="255"/>
    </row>
    <row r="19" spans="1:36" ht="35.25" customHeight="1" thickTop="1" thickBot="1" x14ac:dyDescent="0.3">
      <c r="A19" s="385" t="s">
        <v>218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263"/>
      <c r="AD19" s="255"/>
      <c r="AE19" s="255"/>
      <c r="AF19" s="255"/>
      <c r="AG19" s="255"/>
      <c r="AH19" s="255"/>
    </row>
    <row r="20" spans="1:36" ht="99.75" customHeight="1" thickTop="1" thickBot="1" x14ac:dyDescent="0.3">
      <c r="A20" s="351" t="s">
        <v>219</v>
      </c>
      <c r="B20" s="352" t="s">
        <v>220</v>
      </c>
      <c r="C20" s="352" t="s">
        <v>1148</v>
      </c>
      <c r="D20" s="352" t="s">
        <v>221</v>
      </c>
      <c r="E20" s="352" t="s">
        <v>222</v>
      </c>
      <c r="F20" s="352" t="s">
        <v>1359</v>
      </c>
      <c r="G20" s="230" t="s">
        <v>222</v>
      </c>
      <c r="H20" s="230" t="s">
        <v>1344</v>
      </c>
      <c r="I20" s="230" t="s">
        <v>1345</v>
      </c>
      <c r="J20" s="26" t="s">
        <v>1360</v>
      </c>
      <c r="K20" s="26" t="s">
        <v>24</v>
      </c>
      <c r="L20" s="26" t="s">
        <v>227</v>
      </c>
      <c r="M20" s="264" t="s">
        <v>25</v>
      </c>
      <c r="N20" s="87" t="s">
        <v>739</v>
      </c>
      <c r="O20" s="87" t="s">
        <v>739</v>
      </c>
      <c r="P20" s="41" t="s">
        <v>27</v>
      </c>
      <c r="Q20" s="92" t="s">
        <v>85</v>
      </c>
      <c r="R20" s="230" t="s">
        <v>740</v>
      </c>
      <c r="S20" s="230" t="s">
        <v>222</v>
      </c>
      <c r="T20" s="287" t="s">
        <v>38</v>
      </c>
      <c r="U20" s="287" t="s">
        <v>38</v>
      </c>
      <c r="V20" s="315" t="s">
        <v>739</v>
      </c>
      <c r="W20" s="287" t="s">
        <v>38</v>
      </c>
      <c r="X20" s="287" t="s">
        <v>38</v>
      </c>
      <c r="Y20" s="287" t="s">
        <v>38</v>
      </c>
      <c r="Z20" s="287" t="s">
        <v>38</v>
      </c>
      <c r="AA20" s="64" t="s">
        <v>741</v>
      </c>
      <c r="AB20" s="265" t="s">
        <v>235</v>
      </c>
      <c r="AC20" s="263">
        <v>13</v>
      </c>
      <c r="AD20" s="255"/>
      <c r="AE20" s="255"/>
      <c r="AF20" s="255"/>
      <c r="AG20" s="255"/>
      <c r="AH20" s="255"/>
    </row>
    <row r="21" spans="1:36" ht="121.5" customHeight="1" thickTop="1" thickBot="1" x14ac:dyDescent="0.3">
      <c r="A21" s="351" t="s">
        <v>223</v>
      </c>
      <c r="B21" s="352" t="s">
        <v>220</v>
      </c>
      <c r="C21" s="352" t="s">
        <v>514</v>
      </c>
      <c r="D21" s="352" t="s">
        <v>224</v>
      </c>
      <c r="E21" s="352" t="s">
        <v>225</v>
      </c>
      <c r="F21" s="353" t="s">
        <v>226</v>
      </c>
      <c r="G21" s="305" t="s">
        <v>1339</v>
      </c>
      <c r="H21" s="230" t="s">
        <v>1338</v>
      </c>
      <c r="I21" s="230" t="s">
        <v>1167</v>
      </c>
      <c r="J21" s="264" t="s">
        <v>226</v>
      </c>
      <c r="K21" s="26" t="s">
        <v>24</v>
      </c>
      <c r="L21" s="26" t="s">
        <v>227</v>
      </c>
      <c r="M21" s="264" t="s">
        <v>25</v>
      </c>
      <c r="N21" s="87">
        <v>163938800.12</v>
      </c>
      <c r="O21" s="20">
        <v>199126314.44999999</v>
      </c>
      <c r="P21" s="41" t="s">
        <v>27</v>
      </c>
      <c r="Q21" s="41" t="s">
        <v>28</v>
      </c>
      <c r="R21" s="307">
        <v>0.1</v>
      </c>
      <c r="S21" s="307">
        <v>0.4</v>
      </c>
      <c r="T21" s="307">
        <v>0.7</v>
      </c>
      <c r="U21" s="307">
        <v>1</v>
      </c>
      <c r="V21" s="310" t="s">
        <v>228</v>
      </c>
      <c r="W21" s="230" t="s">
        <v>1165</v>
      </c>
      <c r="X21" s="305" t="s">
        <v>1339</v>
      </c>
      <c r="Y21" s="230" t="s">
        <v>1338</v>
      </c>
      <c r="Z21" s="230" t="s">
        <v>1167</v>
      </c>
      <c r="AA21" s="20" t="s">
        <v>229</v>
      </c>
      <c r="AB21" s="226" t="s">
        <v>230</v>
      </c>
      <c r="AC21" s="293">
        <v>14</v>
      </c>
      <c r="AD21" s="255"/>
      <c r="AE21" s="255"/>
      <c r="AF21" s="255"/>
      <c r="AG21" s="255"/>
      <c r="AH21" s="255"/>
    </row>
    <row r="22" spans="1:36" ht="86.25" customHeight="1" thickTop="1" thickBot="1" x14ac:dyDescent="0.3">
      <c r="A22" s="351" t="s">
        <v>223</v>
      </c>
      <c r="B22" s="352" t="s">
        <v>220</v>
      </c>
      <c r="C22" s="352" t="s">
        <v>515</v>
      </c>
      <c r="D22" s="352" t="s">
        <v>224</v>
      </c>
      <c r="E22" s="352" t="s">
        <v>231</v>
      </c>
      <c r="F22" s="353" t="s">
        <v>211</v>
      </c>
      <c r="G22" s="306">
        <v>0.89</v>
      </c>
      <c r="H22" s="230" t="s">
        <v>1333</v>
      </c>
      <c r="I22" s="230" t="s">
        <v>1167</v>
      </c>
      <c r="J22" s="264" t="s">
        <v>211</v>
      </c>
      <c r="K22" s="26" t="s">
        <v>24</v>
      </c>
      <c r="L22" s="26" t="s">
        <v>227</v>
      </c>
      <c r="M22" s="264" t="s">
        <v>25</v>
      </c>
      <c r="N22" s="20">
        <v>112264000</v>
      </c>
      <c r="O22" s="248">
        <v>136817564.44999999</v>
      </c>
      <c r="P22" s="41" t="s">
        <v>27</v>
      </c>
      <c r="Q22" s="41" t="s">
        <v>28</v>
      </c>
      <c r="R22" s="307">
        <v>0.1</v>
      </c>
      <c r="S22" s="307">
        <v>0.4</v>
      </c>
      <c r="T22" s="307">
        <v>0.7</v>
      </c>
      <c r="U22" s="307">
        <v>1</v>
      </c>
      <c r="V22" s="310" t="s">
        <v>228</v>
      </c>
      <c r="W22" s="230" t="s">
        <v>1165</v>
      </c>
      <c r="X22" s="306">
        <v>0.89</v>
      </c>
      <c r="Y22" s="230" t="s">
        <v>1333</v>
      </c>
      <c r="Z22" s="230" t="s">
        <v>1167</v>
      </c>
      <c r="AA22" s="20" t="s">
        <v>229</v>
      </c>
      <c r="AB22" s="226" t="s">
        <v>33</v>
      </c>
      <c r="AC22" s="293">
        <v>15</v>
      </c>
      <c r="AD22" s="255"/>
      <c r="AE22" s="255"/>
      <c r="AF22" s="255"/>
      <c r="AG22" s="255"/>
      <c r="AH22" s="255"/>
    </row>
    <row r="23" spans="1:36" ht="100.5" customHeight="1" thickTop="1" thickBot="1" x14ac:dyDescent="0.3">
      <c r="A23" s="351" t="s">
        <v>223</v>
      </c>
      <c r="B23" s="352" t="s">
        <v>220</v>
      </c>
      <c r="C23" s="352" t="s">
        <v>516</v>
      </c>
      <c r="D23" s="352" t="s">
        <v>231</v>
      </c>
      <c r="E23" s="352" t="s">
        <v>231</v>
      </c>
      <c r="F23" s="353" t="s">
        <v>232</v>
      </c>
      <c r="G23" s="305">
        <v>0.95</v>
      </c>
      <c r="H23" s="230" t="s">
        <v>1342</v>
      </c>
      <c r="I23" s="230" t="s">
        <v>1341</v>
      </c>
      <c r="J23" s="264" t="s">
        <v>232</v>
      </c>
      <c r="K23" s="26" t="s">
        <v>24</v>
      </c>
      <c r="L23" s="26" t="s">
        <v>227</v>
      </c>
      <c r="M23" s="264" t="s">
        <v>25</v>
      </c>
      <c r="N23" s="20">
        <v>17000000</v>
      </c>
      <c r="O23" s="20">
        <v>16000000</v>
      </c>
      <c r="P23" s="41" t="s">
        <v>27</v>
      </c>
      <c r="Q23" s="41" t="s">
        <v>28</v>
      </c>
      <c r="R23" s="307">
        <v>0.1</v>
      </c>
      <c r="S23" s="307">
        <v>0.4</v>
      </c>
      <c r="T23" s="307">
        <v>0.7</v>
      </c>
      <c r="U23" s="307">
        <v>1</v>
      </c>
      <c r="V23" s="310" t="s">
        <v>228</v>
      </c>
      <c r="W23" s="230" t="s">
        <v>1165</v>
      </c>
      <c r="X23" s="305">
        <v>0.95</v>
      </c>
      <c r="Y23" s="230" t="s">
        <v>1334</v>
      </c>
      <c r="Z23" s="230" t="s">
        <v>1335</v>
      </c>
      <c r="AA23" s="20" t="s">
        <v>229</v>
      </c>
      <c r="AB23" s="226" t="s">
        <v>33</v>
      </c>
      <c r="AC23" s="293">
        <v>16</v>
      </c>
      <c r="AD23" s="255"/>
      <c r="AE23" s="255"/>
      <c r="AF23" s="255"/>
      <c r="AG23" s="255"/>
      <c r="AH23" s="255"/>
    </row>
    <row r="24" spans="1:36" ht="82.5" customHeight="1" thickTop="1" thickBot="1" x14ac:dyDescent="0.3">
      <c r="A24" s="351" t="s">
        <v>223</v>
      </c>
      <c r="B24" s="352" t="s">
        <v>220</v>
      </c>
      <c r="C24" s="352" t="s">
        <v>517</v>
      </c>
      <c r="D24" s="354">
        <v>1</v>
      </c>
      <c r="E24" s="354">
        <v>1</v>
      </c>
      <c r="F24" s="353" t="s">
        <v>233</v>
      </c>
      <c r="G24" s="305">
        <v>1</v>
      </c>
      <c r="H24" s="230" t="s">
        <v>1167</v>
      </c>
      <c r="I24" s="230" t="s">
        <v>1167</v>
      </c>
      <c r="J24" s="264" t="s">
        <v>233</v>
      </c>
      <c r="K24" s="26" t="s">
        <v>24</v>
      </c>
      <c r="L24" s="26" t="s">
        <v>227</v>
      </c>
      <c r="M24" s="264" t="s">
        <v>25</v>
      </c>
      <c r="N24" s="20">
        <v>1600000</v>
      </c>
      <c r="O24" s="20">
        <v>1600000</v>
      </c>
      <c r="P24" s="41" t="s">
        <v>27</v>
      </c>
      <c r="Q24" s="41" t="s">
        <v>615</v>
      </c>
      <c r="R24" s="230" t="s">
        <v>38</v>
      </c>
      <c r="S24" s="230" t="s">
        <v>38</v>
      </c>
      <c r="T24" s="305" t="s">
        <v>234</v>
      </c>
      <c r="U24" s="305" t="s">
        <v>38</v>
      </c>
      <c r="V24" s="310" t="s">
        <v>228</v>
      </c>
      <c r="W24" s="230" t="s">
        <v>1166</v>
      </c>
      <c r="X24" s="305">
        <v>1</v>
      </c>
      <c r="Y24" s="230" t="s">
        <v>1167</v>
      </c>
      <c r="Z24" s="230" t="s">
        <v>1167</v>
      </c>
      <c r="AA24" s="20" t="s">
        <v>163</v>
      </c>
      <c r="AB24" s="226" t="s">
        <v>235</v>
      </c>
      <c r="AC24" s="293">
        <v>17</v>
      </c>
      <c r="AD24" s="255"/>
      <c r="AE24" s="255"/>
      <c r="AF24" s="255"/>
      <c r="AG24" s="255"/>
      <c r="AH24" s="255"/>
    </row>
    <row r="25" spans="1:36" ht="110.25" customHeight="1" thickTop="1" thickBot="1" x14ac:dyDescent="0.3">
      <c r="A25" s="351" t="s">
        <v>236</v>
      </c>
      <c r="B25" s="352" t="s">
        <v>237</v>
      </c>
      <c r="C25" s="352" t="s">
        <v>518</v>
      </c>
      <c r="D25" s="354">
        <v>0.9</v>
      </c>
      <c r="E25" s="355" t="s">
        <v>238</v>
      </c>
      <c r="F25" s="352" t="s">
        <v>239</v>
      </c>
      <c r="G25" s="308">
        <v>0.9</v>
      </c>
      <c r="H25" s="230" t="s">
        <v>1167</v>
      </c>
      <c r="I25" s="230" t="s">
        <v>1167</v>
      </c>
      <c r="J25" s="26" t="s">
        <v>239</v>
      </c>
      <c r="K25" s="26" t="s">
        <v>24</v>
      </c>
      <c r="L25" s="26" t="s">
        <v>227</v>
      </c>
      <c r="M25" s="264" t="s">
        <v>25</v>
      </c>
      <c r="N25" s="20">
        <v>342227123</v>
      </c>
      <c r="O25" s="20">
        <v>719929000</v>
      </c>
      <c r="P25" s="41" t="s">
        <v>27</v>
      </c>
      <c r="Q25" s="41" t="s">
        <v>28</v>
      </c>
      <c r="R25" s="307">
        <v>0.2</v>
      </c>
      <c r="S25" s="307">
        <v>0.45</v>
      </c>
      <c r="T25" s="307">
        <v>0.7</v>
      </c>
      <c r="U25" s="307">
        <v>0.9</v>
      </c>
      <c r="V25" s="310" t="s">
        <v>228</v>
      </c>
      <c r="W25" s="230" t="s">
        <v>1166</v>
      </c>
      <c r="X25" s="308">
        <v>0.9</v>
      </c>
      <c r="Y25" s="230" t="s">
        <v>1167</v>
      </c>
      <c r="Z25" s="230" t="s">
        <v>1167</v>
      </c>
      <c r="AA25" s="20" t="s">
        <v>240</v>
      </c>
      <c r="AB25" s="226" t="s">
        <v>235</v>
      </c>
      <c r="AC25" s="293">
        <v>18</v>
      </c>
      <c r="AD25" s="255"/>
      <c r="AE25" s="255"/>
      <c r="AF25" s="255"/>
      <c r="AG25" s="255"/>
      <c r="AH25" s="255"/>
    </row>
    <row r="26" spans="1:36" ht="31.5" customHeight="1" thickTop="1" thickBot="1" x14ac:dyDescent="0.3">
      <c r="A26" s="383" t="s">
        <v>241</v>
      </c>
      <c r="B26" s="383"/>
      <c r="C26" s="383"/>
      <c r="D26" s="383"/>
      <c r="E26" s="383"/>
      <c r="F26" s="383"/>
      <c r="G26" s="383"/>
      <c r="H26" s="383"/>
      <c r="I26" s="383"/>
      <c r="J26" s="383"/>
      <c r="K26" s="383"/>
      <c r="L26" s="383"/>
      <c r="M26" s="383"/>
      <c r="N26" s="383"/>
      <c r="O26" s="383"/>
      <c r="P26" s="383"/>
      <c r="Q26" s="383"/>
      <c r="R26" s="383"/>
      <c r="S26" s="383"/>
      <c r="T26" s="383"/>
      <c r="U26" s="383"/>
      <c r="V26" s="383"/>
      <c r="W26" s="316"/>
      <c r="X26" s="316"/>
      <c r="Y26" s="316"/>
      <c r="Z26" s="316"/>
      <c r="AA26" s="66"/>
      <c r="AB26" s="227"/>
      <c r="AC26" s="66"/>
      <c r="AD26" s="250"/>
      <c r="AE26" s="250"/>
      <c r="AF26" s="250"/>
      <c r="AG26" s="250"/>
      <c r="AH26" s="250"/>
      <c r="AI26" s="266"/>
      <c r="AJ26" s="266"/>
    </row>
    <row r="27" spans="1:36" s="269" customFormat="1" ht="84.75" customHeight="1" thickTop="1" thickBot="1" x14ac:dyDescent="0.3">
      <c r="A27" s="356" t="s">
        <v>242</v>
      </c>
      <c r="B27" s="357" t="s">
        <v>243</v>
      </c>
      <c r="C27" s="357" t="s">
        <v>1149</v>
      </c>
      <c r="D27" s="90">
        <v>600</v>
      </c>
      <c r="E27" s="90">
        <v>800</v>
      </c>
      <c r="F27" s="357" t="s">
        <v>244</v>
      </c>
      <c r="G27" s="230">
        <v>824</v>
      </c>
      <c r="H27" s="230" t="s">
        <v>1167</v>
      </c>
      <c r="I27" s="230" t="s">
        <v>1167</v>
      </c>
      <c r="J27" s="26" t="s">
        <v>244</v>
      </c>
      <c r="K27" s="26" t="s">
        <v>24</v>
      </c>
      <c r="L27" s="26" t="s">
        <v>245</v>
      </c>
      <c r="M27" s="26" t="s">
        <v>25</v>
      </c>
      <c r="N27" s="26" t="s">
        <v>26</v>
      </c>
      <c r="O27" s="26" t="s">
        <v>26</v>
      </c>
      <c r="P27" s="41" t="s">
        <v>27</v>
      </c>
      <c r="Q27" s="41" t="s">
        <v>28</v>
      </c>
      <c r="R27" s="230" t="s">
        <v>38</v>
      </c>
      <c r="S27" s="230" t="s">
        <v>38</v>
      </c>
      <c r="T27" s="230" t="s">
        <v>38</v>
      </c>
      <c r="U27" s="230">
        <v>600</v>
      </c>
      <c r="V27" s="230" t="s">
        <v>228</v>
      </c>
      <c r="W27" s="230" t="s">
        <v>1224</v>
      </c>
      <c r="X27" s="230">
        <v>616</v>
      </c>
      <c r="Y27" s="230" t="s">
        <v>1167</v>
      </c>
      <c r="Z27" s="230" t="s">
        <v>1167</v>
      </c>
      <c r="AA27" s="26" t="s">
        <v>247</v>
      </c>
      <c r="AB27" s="226" t="s">
        <v>248</v>
      </c>
      <c r="AC27" s="293">
        <v>19</v>
      </c>
      <c r="AD27" s="267"/>
      <c r="AE27" s="267"/>
      <c r="AF27" s="267"/>
      <c r="AG27" s="267"/>
      <c r="AH27" s="267"/>
      <c r="AI27" s="268"/>
      <c r="AJ27" s="268"/>
    </row>
    <row r="28" spans="1:36" ht="36" customHeight="1" thickTop="1" thickBot="1" x14ac:dyDescent="0.3">
      <c r="A28" s="383" t="s">
        <v>249</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66"/>
      <c r="AD28" s="250"/>
      <c r="AE28" s="250"/>
      <c r="AF28" s="250"/>
      <c r="AG28" s="250"/>
      <c r="AH28" s="250"/>
      <c r="AI28" s="266"/>
      <c r="AJ28" s="266"/>
    </row>
    <row r="29" spans="1:36" s="253" customFormat="1" ht="102.75" customHeight="1" thickTop="1" thickBot="1" x14ac:dyDescent="0.3">
      <c r="A29" s="2" t="s">
        <v>250</v>
      </c>
      <c r="B29" s="1" t="s">
        <v>251</v>
      </c>
      <c r="C29" s="1" t="s">
        <v>1150</v>
      </c>
      <c r="D29" s="1">
        <v>13</v>
      </c>
      <c r="E29" s="1">
        <v>13</v>
      </c>
      <c r="F29" s="1" t="s">
        <v>252</v>
      </c>
      <c r="G29" s="310">
        <v>5</v>
      </c>
      <c r="H29" s="310" t="s">
        <v>1167</v>
      </c>
      <c r="I29" s="310" t="s">
        <v>1167</v>
      </c>
      <c r="J29" s="40" t="s">
        <v>252</v>
      </c>
      <c r="K29" s="40" t="s">
        <v>24</v>
      </c>
      <c r="L29" s="26" t="s">
        <v>227</v>
      </c>
      <c r="M29" s="251" t="s">
        <v>25</v>
      </c>
      <c r="N29" s="26" t="s">
        <v>26</v>
      </c>
      <c r="O29" s="26" t="s">
        <v>26</v>
      </c>
      <c r="P29" s="41" t="s">
        <v>27</v>
      </c>
      <c r="Q29" s="41" t="s">
        <v>28</v>
      </c>
      <c r="R29" s="317">
        <v>2</v>
      </c>
      <c r="S29" s="317">
        <v>3</v>
      </c>
      <c r="T29" s="317">
        <v>3</v>
      </c>
      <c r="U29" s="317">
        <v>5</v>
      </c>
      <c r="V29" s="310" t="s">
        <v>228</v>
      </c>
      <c r="W29" s="310" t="s">
        <v>1166</v>
      </c>
      <c r="X29" s="310">
        <v>5</v>
      </c>
      <c r="Y29" s="310" t="s">
        <v>1167</v>
      </c>
      <c r="Z29" s="310" t="s">
        <v>1167</v>
      </c>
      <c r="AA29" s="41" t="s">
        <v>253</v>
      </c>
      <c r="AB29" s="58" t="s">
        <v>33</v>
      </c>
      <c r="AC29" s="50">
        <v>20</v>
      </c>
      <c r="AD29" s="252"/>
      <c r="AE29" s="252"/>
      <c r="AF29" s="252"/>
      <c r="AG29" s="252"/>
      <c r="AH29" s="252"/>
    </row>
    <row r="30" spans="1:36" s="253" customFormat="1" ht="109.5" hidden="1" customHeight="1" thickTop="1" thickBot="1" x14ac:dyDescent="0.3">
      <c r="A30" s="2" t="s">
        <v>254</v>
      </c>
      <c r="B30" s="1" t="s">
        <v>251</v>
      </c>
      <c r="C30" s="1" t="s">
        <v>1011</v>
      </c>
      <c r="D30" s="1">
        <v>4</v>
      </c>
      <c r="E30" s="1">
        <v>6</v>
      </c>
      <c r="F30" s="1" t="s">
        <v>255</v>
      </c>
      <c r="G30" s="310"/>
      <c r="H30" s="310"/>
      <c r="I30" s="310"/>
      <c r="J30" s="40" t="s">
        <v>255</v>
      </c>
      <c r="K30" s="40" t="s">
        <v>24</v>
      </c>
      <c r="L30" s="26" t="s">
        <v>227</v>
      </c>
      <c r="M30" s="40" t="s">
        <v>25</v>
      </c>
      <c r="N30" s="26" t="s">
        <v>26</v>
      </c>
      <c r="O30" s="26" t="s">
        <v>26</v>
      </c>
      <c r="P30" s="41" t="s">
        <v>27</v>
      </c>
      <c r="Q30" s="41" t="s">
        <v>28</v>
      </c>
      <c r="R30" s="318" t="s">
        <v>38</v>
      </c>
      <c r="S30" s="319" t="s">
        <v>38</v>
      </c>
      <c r="T30" s="318" t="s">
        <v>38</v>
      </c>
      <c r="U30" s="318">
        <v>4</v>
      </c>
      <c r="V30" s="310" t="s">
        <v>228</v>
      </c>
      <c r="W30" s="310"/>
      <c r="X30" s="310"/>
      <c r="Y30" s="310"/>
      <c r="Z30" s="310"/>
      <c r="AA30" s="81" t="s">
        <v>256</v>
      </c>
      <c r="AB30" s="58" t="s">
        <v>57</v>
      </c>
      <c r="AC30" s="50"/>
      <c r="AD30" s="252"/>
      <c r="AE30" s="252"/>
      <c r="AF30" s="252"/>
      <c r="AG30" s="252"/>
      <c r="AH30" s="252"/>
    </row>
    <row r="31" spans="1:36" s="253" customFormat="1" ht="110.25" customHeight="1" thickTop="1" thickBot="1" x14ac:dyDescent="0.3">
      <c r="A31" s="2" t="s">
        <v>257</v>
      </c>
      <c r="B31" s="1" t="s">
        <v>251</v>
      </c>
      <c r="C31" s="1" t="s">
        <v>1151</v>
      </c>
      <c r="D31" s="1">
        <v>6</v>
      </c>
      <c r="E31" s="1">
        <v>6</v>
      </c>
      <c r="F31" s="1" t="s">
        <v>258</v>
      </c>
      <c r="G31" s="310">
        <v>6</v>
      </c>
      <c r="H31" s="310" t="s">
        <v>1167</v>
      </c>
      <c r="I31" s="310" t="s">
        <v>1167</v>
      </c>
      <c r="J31" s="40" t="s">
        <v>258</v>
      </c>
      <c r="K31" s="40" t="s">
        <v>24</v>
      </c>
      <c r="L31" s="26" t="s">
        <v>227</v>
      </c>
      <c r="M31" s="251" t="s">
        <v>25</v>
      </c>
      <c r="N31" s="26" t="s">
        <v>26</v>
      </c>
      <c r="O31" s="26" t="s">
        <v>26</v>
      </c>
      <c r="P31" s="41" t="s">
        <v>27</v>
      </c>
      <c r="Q31" s="41" t="s">
        <v>28</v>
      </c>
      <c r="R31" s="320" t="s">
        <v>38</v>
      </c>
      <c r="S31" s="320" t="s">
        <v>38</v>
      </c>
      <c r="T31" s="320" t="s">
        <v>38</v>
      </c>
      <c r="U31" s="309">
        <v>6</v>
      </c>
      <c r="V31" s="310" t="s">
        <v>228</v>
      </c>
      <c r="W31" s="310" t="s">
        <v>1166</v>
      </c>
      <c r="X31" s="310">
        <v>6</v>
      </c>
      <c r="Y31" s="310" t="s">
        <v>1167</v>
      </c>
      <c r="Z31" s="310" t="s">
        <v>1167</v>
      </c>
      <c r="AA31" s="41" t="s">
        <v>259</v>
      </c>
      <c r="AB31" s="58" t="s">
        <v>33</v>
      </c>
      <c r="AC31" s="50">
        <v>21</v>
      </c>
      <c r="AD31" s="252"/>
      <c r="AE31" s="252"/>
      <c r="AF31" s="252"/>
      <c r="AG31" s="252"/>
      <c r="AH31" s="252"/>
    </row>
    <row r="32" spans="1:36" s="253" customFormat="1" ht="96" customHeight="1" thickTop="1" thickBot="1" x14ac:dyDescent="0.3">
      <c r="A32" s="2" t="s">
        <v>260</v>
      </c>
      <c r="B32" s="1" t="s">
        <v>251</v>
      </c>
      <c r="C32" s="1" t="s">
        <v>1152</v>
      </c>
      <c r="D32" s="1">
        <v>8</v>
      </c>
      <c r="E32" s="1">
        <v>9</v>
      </c>
      <c r="F32" s="1" t="s">
        <v>261</v>
      </c>
      <c r="G32" s="225" t="s">
        <v>38</v>
      </c>
      <c r="H32" s="225" t="s">
        <v>38</v>
      </c>
      <c r="I32" s="225" t="s">
        <v>38</v>
      </c>
      <c r="J32" s="40" t="s">
        <v>261</v>
      </c>
      <c r="K32" s="40" t="s">
        <v>262</v>
      </c>
      <c r="L32" s="26" t="s">
        <v>227</v>
      </c>
      <c r="M32" s="40" t="s">
        <v>25</v>
      </c>
      <c r="N32" s="270" t="s">
        <v>263</v>
      </c>
      <c r="O32" s="270">
        <v>2227200.04</v>
      </c>
      <c r="P32" s="41" t="s">
        <v>27</v>
      </c>
      <c r="Q32" s="41" t="s">
        <v>615</v>
      </c>
      <c r="R32" s="309">
        <v>2</v>
      </c>
      <c r="S32" s="309">
        <v>3</v>
      </c>
      <c r="T32" s="309">
        <v>3</v>
      </c>
      <c r="U32" s="225" t="s">
        <v>38</v>
      </c>
      <c r="V32" s="310" t="s">
        <v>228</v>
      </c>
      <c r="W32" s="225" t="s">
        <v>38</v>
      </c>
      <c r="X32" s="225" t="s">
        <v>38</v>
      </c>
      <c r="Y32" s="225" t="s">
        <v>38</v>
      </c>
      <c r="Z32" s="225" t="s">
        <v>38</v>
      </c>
      <c r="AA32" s="41" t="s">
        <v>264</v>
      </c>
      <c r="AB32" s="58" t="s">
        <v>57</v>
      </c>
      <c r="AC32" s="50">
        <v>22</v>
      </c>
      <c r="AD32" s="252"/>
      <c r="AE32" s="252"/>
      <c r="AF32" s="252"/>
      <c r="AG32" s="252"/>
      <c r="AH32" s="252"/>
    </row>
    <row r="33" spans="1:34" s="253" customFormat="1" ht="92.25" customHeight="1" thickTop="1" thickBot="1" x14ac:dyDescent="0.3">
      <c r="A33" s="2" t="s">
        <v>265</v>
      </c>
      <c r="B33" s="1" t="s">
        <v>251</v>
      </c>
      <c r="C33" s="1" t="s">
        <v>1153</v>
      </c>
      <c r="D33" s="358">
        <v>15</v>
      </c>
      <c r="E33" s="358">
        <v>6</v>
      </c>
      <c r="F33" s="1" t="s">
        <v>266</v>
      </c>
      <c r="G33" s="310">
        <v>2</v>
      </c>
      <c r="H33" s="310" t="s">
        <v>1167</v>
      </c>
      <c r="I33" s="310" t="s">
        <v>1167</v>
      </c>
      <c r="J33" s="40" t="s">
        <v>266</v>
      </c>
      <c r="K33" s="40" t="s">
        <v>24</v>
      </c>
      <c r="L33" s="26" t="s">
        <v>227</v>
      </c>
      <c r="M33" s="40" t="s">
        <v>25</v>
      </c>
      <c r="N33" s="26" t="s">
        <v>26</v>
      </c>
      <c r="O33" s="26" t="s">
        <v>26</v>
      </c>
      <c r="P33" s="41" t="s">
        <v>27</v>
      </c>
      <c r="Q33" s="41" t="s">
        <v>28</v>
      </c>
      <c r="R33" s="321">
        <v>1</v>
      </c>
      <c r="S33" s="321">
        <v>1</v>
      </c>
      <c r="T33" s="321">
        <v>2</v>
      </c>
      <c r="U33" s="321">
        <v>2</v>
      </c>
      <c r="V33" s="310" t="s">
        <v>228</v>
      </c>
      <c r="W33" s="310" t="s">
        <v>1166</v>
      </c>
      <c r="X33" s="310">
        <v>2</v>
      </c>
      <c r="Y33" s="310" t="s">
        <v>1167</v>
      </c>
      <c r="Z33" s="310" t="s">
        <v>1167</v>
      </c>
      <c r="AA33" s="40" t="s">
        <v>267</v>
      </c>
      <c r="AB33" s="58" t="s">
        <v>57</v>
      </c>
      <c r="AC33" s="50">
        <v>23</v>
      </c>
      <c r="AD33" s="252"/>
      <c r="AE33" s="252"/>
      <c r="AF33" s="252"/>
      <c r="AG33" s="252"/>
      <c r="AH33" s="252"/>
    </row>
    <row r="34" spans="1:34" s="253" customFormat="1" ht="93" customHeight="1" thickTop="1" thickBot="1" x14ac:dyDescent="0.3">
      <c r="A34" s="2" t="s">
        <v>268</v>
      </c>
      <c r="B34" s="1" t="s">
        <v>251</v>
      </c>
      <c r="C34" s="1" t="s">
        <v>1154</v>
      </c>
      <c r="D34" s="358">
        <v>5</v>
      </c>
      <c r="E34" s="358">
        <v>3</v>
      </c>
      <c r="F34" s="1" t="s">
        <v>269</v>
      </c>
      <c r="G34" s="225" t="s">
        <v>38</v>
      </c>
      <c r="H34" s="225" t="s">
        <v>38</v>
      </c>
      <c r="I34" s="225" t="s">
        <v>38</v>
      </c>
      <c r="J34" s="40" t="s">
        <v>269</v>
      </c>
      <c r="K34" s="40" t="s">
        <v>262</v>
      </c>
      <c r="L34" s="40" t="s">
        <v>270</v>
      </c>
      <c r="M34" s="40" t="s">
        <v>25</v>
      </c>
      <c r="N34" s="251" t="s">
        <v>271</v>
      </c>
      <c r="O34" s="271">
        <v>80000</v>
      </c>
      <c r="P34" s="41" t="s">
        <v>85</v>
      </c>
      <c r="Q34" s="41" t="s">
        <v>28</v>
      </c>
      <c r="R34" s="322">
        <v>2</v>
      </c>
      <c r="S34" s="322">
        <v>3</v>
      </c>
      <c r="T34" s="322" t="s">
        <v>38</v>
      </c>
      <c r="U34" s="321" t="s">
        <v>38</v>
      </c>
      <c r="V34" s="310" t="s">
        <v>228</v>
      </c>
      <c r="W34" s="225" t="s">
        <v>38</v>
      </c>
      <c r="X34" s="225" t="s">
        <v>38</v>
      </c>
      <c r="Y34" s="225" t="s">
        <v>38</v>
      </c>
      <c r="Z34" s="225" t="s">
        <v>38</v>
      </c>
      <c r="AA34" s="40" t="s">
        <v>272</v>
      </c>
      <c r="AB34" s="58" t="s">
        <v>57</v>
      </c>
      <c r="AC34" s="50">
        <v>24</v>
      </c>
      <c r="AD34" s="252"/>
      <c r="AE34" s="252"/>
      <c r="AF34" s="252"/>
      <c r="AG34" s="252"/>
      <c r="AH34" s="252"/>
    </row>
    <row r="35" spans="1:34" s="253" customFormat="1" ht="132" customHeight="1" thickTop="1" thickBot="1" x14ac:dyDescent="0.3">
      <c r="A35" s="2" t="s">
        <v>273</v>
      </c>
      <c r="B35" s="1" t="s">
        <v>251</v>
      </c>
      <c r="C35" s="1" t="s">
        <v>1155</v>
      </c>
      <c r="D35" s="358">
        <v>6</v>
      </c>
      <c r="E35" s="358">
        <v>6</v>
      </c>
      <c r="F35" s="1" t="s">
        <v>273</v>
      </c>
      <c r="G35" s="310">
        <v>4</v>
      </c>
      <c r="H35" s="310" t="s">
        <v>1167</v>
      </c>
      <c r="I35" s="310" t="s">
        <v>1167</v>
      </c>
      <c r="J35" s="40" t="s">
        <v>273</v>
      </c>
      <c r="K35" s="40" t="s">
        <v>24</v>
      </c>
      <c r="L35" s="40" t="s">
        <v>245</v>
      </c>
      <c r="M35" s="40" t="s">
        <v>25</v>
      </c>
      <c r="N35" s="26" t="s">
        <v>26</v>
      </c>
      <c r="O35" s="26" t="s">
        <v>26</v>
      </c>
      <c r="P35" s="41" t="s">
        <v>27</v>
      </c>
      <c r="Q35" s="41" t="s">
        <v>28</v>
      </c>
      <c r="R35" s="323">
        <v>3</v>
      </c>
      <c r="S35" s="322" t="s">
        <v>38</v>
      </c>
      <c r="T35" s="322" t="s">
        <v>38</v>
      </c>
      <c r="U35" s="323">
        <v>4</v>
      </c>
      <c r="V35" s="310" t="s">
        <v>228</v>
      </c>
      <c r="W35" s="310" t="s">
        <v>1166</v>
      </c>
      <c r="X35" s="310">
        <v>4</v>
      </c>
      <c r="Y35" s="310" t="s">
        <v>1167</v>
      </c>
      <c r="Z35" s="310" t="s">
        <v>1167</v>
      </c>
      <c r="AA35" s="41" t="s">
        <v>274</v>
      </c>
      <c r="AB35" s="58" t="s">
        <v>57</v>
      </c>
      <c r="AC35" s="50">
        <v>25</v>
      </c>
      <c r="AD35" s="252"/>
      <c r="AE35" s="252"/>
      <c r="AF35" s="252"/>
      <c r="AG35" s="252"/>
      <c r="AH35" s="252"/>
    </row>
  </sheetData>
  <mergeCells count="6">
    <mergeCell ref="A28:AB28"/>
    <mergeCell ref="A1:AB1"/>
    <mergeCell ref="A3:AB3"/>
    <mergeCell ref="A11:AB11"/>
    <mergeCell ref="A19:AB19"/>
    <mergeCell ref="A26:V26"/>
  </mergeCells>
  <printOptions horizontalCentered="1"/>
  <pageMargins left="0.23622047244094491" right="0.23622047244094491" top="0.74803149606299213" bottom="0.74803149606299213" header="0.31496062992125984" footer="0.31496062992125984"/>
  <pageSetup paperSize="9" scale="33" fitToHeight="0" orientation="landscape" horizontalDpi="1200" verticalDpi="1200" r:id="rId1"/>
  <headerFooter>
    <oddHeader>&amp;LMunicipal Transformation and Organisational Development</oddHeader>
    <oddFooter>&amp;R&amp;P</oddFooter>
  </headerFooter>
  <rowBreaks count="1" manualBreakCount="1">
    <brk id="25"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view="pageBreakPreview" zoomScale="60" zoomScaleNormal="100" workbookViewId="0">
      <pane ySplit="1" topLeftCell="A34" activePane="bottomLeft" state="frozen"/>
      <selection pane="bottomLeft" activeCell="P5" sqref="P5"/>
    </sheetView>
  </sheetViews>
  <sheetFormatPr defaultColWidth="9.140625" defaultRowHeight="16.5" thickTop="1" thickBottom="1" x14ac:dyDescent="0.3"/>
  <cols>
    <col min="1" max="1" width="20" style="275" customWidth="1"/>
    <col min="2" max="2" width="14.5703125" style="37" customWidth="1"/>
    <col min="3" max="3" width="19.7109375" style="37" customWidth="1"/>
    <col min="4" max="4" width="16" style="37" customWidth="1"/>
    <col min="5" max="5" width="16.28515625" style="286" customWidth="1"/>
    <col min="6" max="6" width="16.28515625" style="286" hidden="1" customWidth="1"/>
    <col min="7" max="7" width="18.85546875" style="286" hidden="1" customWidth="1"/>
    <col min="8" max="9" width="16.28515625" style="286" hidden="1" customWidth="1"/>
    <col min="10" max="10" width="16.42578125" style="37" customWidth="1"/>
    <col min="11" max="11" width="13.42578125" style="37" customWidth="1"/>
    <col min="12" max="12" width="10.5703125" style="37" customWidth="1"/>
    <col min="13" max="13" width="14.140625" style="57" customWidth="1"/>
    <col min="14" max="14" width="14.85546875" style="57" customWidth="1"/>
    <col min="15" max="15" width="16.5703125" style="57" customWidth="1"/>
    <col min="16" max="16" width="15.85546875" style="53" customWidth="1"/>
    <col min="17" max="17" width="12" style="37" customWidth="1"/>
    <col min="18" max="18" width="17.28515625" style="286" customWidth="1"/>
    <col min="19" max="19" width="18.85546875" style="286" customWidth="1"/>
    <col min="20" max="20" width="20.7109375" style="286" customWidth="1"/>
    <col min="21" max="21" width="19.140625" style="286" customWidth="1"/>
    <col min="22" max="23" width="14.42578125" style="286" hidden="1" customWidth="1"/>
    <col min="24" max="24" width="19" style="286" customWidth="1"/>
    <col min="25" max="25" width="19.42578125" style="286" customWidth="1"/>
    <col min="26" max="26" width="15.85546875" style="286" customWidth="1"/>
    <col min="27" max="27" width="18.140625" style="286" customWidth="1"/>
    <col min="28" max="28" width="22" style="37" customWidth="1"/>
    <col min="29" max="29" width="9.140625" style="37"/>
    <col min="30" max="30" width="9.140625" style="59"/>
    <col min="31" max="16384" width="9.140625" style="37"/>
  </cols>
  <sheetData>
    <row r="1" spans="1:35" ht="102.75" customHeight="1" thickTop="1" thickBot="1" x14ac:dyDescent="0.3">
      <c r="A1" s="245" t="s">
        <v>0</v>
      </c>
      <c r="B1" s="38" t="s">
        <v>1</v>
      </c>
      <c r="C1" s="240" t="s">
        <v>2</v>
      </c>
      <c r="D1" s="38" t="s">
        <v>3</v>
      </c>
      <c r="E1" s="297" t="s">
        <v>4</v>
      </c>
      <c r="F1" s="298" t="s">
        <v>1278</v>
      </c>
      <c r="G1" s="298" t="s">
        <v>1157</v>
      </c>
      <c r="H1" s="298" t="s">
        <v>1158</v>
      </c>
      <c r="I1" s="298" t="s">
        <v>1161</v>
      </c>
      <c r="J1" s="38" t="s">
        <v>5</v>
      </c>
      <c r="K1" s="38" t="s">
        <v>6</v>
      </c>
      <c r="L1" s="38" t="s">
        <v>7</v>
      </c>
      <c r="M1" s="56" t="s">
        <v>8</v>
      </c>
      <c r="N1" s="56" t="s">
        <v>1007</v>
      </c>
      <c r="O1" s="56" t="s">
        <v>1217</v>
      </c>
      <c r="P1" s="38" t="s">
        <v>9</v>
      </c>
      <c r="Q1" s="38" t="s">
        <v>10</v>
      </c>
      <c r="R1" s="297" t="s">
        <v>11</v>
      </c>
      <c r="S1" s="297" t="s">
        <v>12</v>
      </c>
      <c r="T1" s="297" t="s">
        <v>13</v>
      </c>
      <c r="U1" s="297" t="s">
        <v>14</v>
      </c>
      <c r="V1" s="312" t="s">
        <v>15</v>
      </c>
      <c r="W1" s="312" t="s">
        <v>164</v>
      </c>
      <c r="X1" s="298" t="s">
        <v>1278</v>
      </c>
      <c r="Y1" s="298" t="s">
        <v>1157</v>
      </c>
      <c r="Z1" s="298" t="s">
        <v>1158</v>
      </c>
      <c r="AA1" s="298" t="s">
        <v>1161</v>
      </c>
      <c r="AB1" s="38" t="s">
        <v>16</v>
      </c>
      <c r="AC1" s="58" t="s">
        <v>17</v>
      </c>
      <c r="AD1" s="72" t="s">
        <v>826</v>
      </c>
      <c r="AE1" s="73"/>
    </row>
    <row r="2" spans="1:35" ht="35.25" customHeight="1" thickTop="1" thickBot="1" x14ac:dyDescent="0.3">
      <c r="A2" s="385" t="s">
        <v>758</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72"/>
      <c r="AE2" s="73"/>
    </row>
    <row r="3" spans="1:35" ht="140.25" customHeight="1" thickTop="1" thickBot="1" x14ac:dyDescent="0.3">
      <c r="A3" s="245" t="s">
        <v>18</v>
      </c>
      <c r="B3" s="40" t="s">
        <v>19</v>
      </c>
      <c r="C3" s="40" t="s">
        <v>20</v>
      </c>
      <c r="D3" s="40" t="s">
        <v>21</v>
      </c>
      <c r="E3" s="40" t="s">
        <v>22</v>
      </c>
      <c r="F3" s="40" t="s">
        <v>23</v>
      </c>
      <c r="G3" s="282" t="s">
        <v>22</v>
      </c>
      <c r="H3" s="282" t="s">
        <v>1167</v>
      </c>
      <c r="I3" s="282" t="s">
        <v>1167</v>
      </c>
      <c r="J3" s="40" t="s">
        <v>23</v>
      </c>
      <c r="K3" s="40" t="s">
        <v>24</v>
      </c>
      <c r="L3" s="40" t="s">
        <v>25</v>
      </c>
      <c r="M3" s="71" t="s">
        <v>26</v>
      </c>
      <c r="N3" s="71" t="s">
        <v>26</v>
      </c>
      <c r="O3" s="71" t="s">
        <v>26</v>
      </c>
      <c r="P3" s="41" t="s">
        <v>27</v>
      </c>
      <c r="Q3" s="41" t="s">
        <v>28</v>
      </c>
      <c r="R3" s="282" t="s">
        <v>29</v>
      </c>
      <c r="S3" s="282" t="s">
        <v>30</v>
      </c>
      <c r="T3" s="282" t="s">
        <v>1003</v>
      </c>
      <c r="U3" s="282" t="s">
        <v>31</v>
      </c>
      <c r="V3" s="225" t="s">
        <v>26</v>
      </c>
      <c r="W3" s="225" t="s">
        <v>26</v>
      </c>
      <c r="X3" s="282" t="s">
        <v>1166</v>
      </c>
      <c r="Y3" s="282" t="s">
        <v>31</v>
      </c>
      <c r="Z3" s="282" t="s">
        <v>1167</v>
      </c>
      <c r="AA3" s="282" t="s">
        <v>1167</v>
      </c>
      <c r="AB3" s="40" t="s">
        <v>32</v>
      </c>
      <c r="AC3" s="58" t="s">
        <v>33</v>
      </c>
      <c r="AD3" s="72">
        <v>1</v>
      </c>
      <c r="AE3" s="73"/>
    </row>
    <row r="4" spans="1:35" ht="140.25" customHeight="1" thickTop="1" thickBot="1" x14ac:dyDescent="0.3">
      <c r="A4" s="245" t="s">
        <v>34</v>
      </c>
      <c r="B4" s="40" t="s">
        <v>19</v>
      </c>
      <c r="C4" s="40" t="s">
        <v>1127</v>
      </c>
      <c r="D4" s="40" t="s">
        <v>35</v>
      </c>
      <c r="E4" s="40" t="s">
        <v>36</v>
      </c>
      <c r="F4" s="40" t="s">
        <v>37</v>
      </c>
      <c r="G4" s="282" t="s">
        <v>36</v>
      </c>
      <c r="H4" s="282" t="s">
        <v>1167</v>
      </c>
      <c r="I4" s="282" t="s">
        <v>1167</v>
      </c>
      <c r="J4" s="40" t="s">
        <v>37</v>
      </c>
      <c r="K4" s="40" t="s">
        <v>24</v>
      </c>
      <c r="L4" s="40" t="s">
        <v>25</v>
      </c>
      <c r="M4" s="71" t="s">
        <v>26</v>
      </c>
      <c r="N4" s="71" t="s">
        <v>26</v>
      </c>
      <c r="O4" s="71" t="s">
        <v>26</v>
      </c>
      <c r="P4" s="41" t="s">
        <v>1120</v>
      </c>
      <c r="Q4" s="41" t="s">
        <v>28</v>
      </c>
      <c r="R4" s="225" t="s">
        <v>38</v>
      </c>
      <c r="S4" s="225" t="s">
        <v>38</v>
      </c>
      <c r="T4" s="225" t="s">
        <v>38</v>
      </c>
      <c r="U4" s="282" t="s">
        <v>39</v>
      </c>
      <c r="V4" s="225" t="s">
        <v>26</v>
      </c>
      <c r="W4" s="225" t="s">
        <v>26</v>
      </c>
      <c r="X4" s="282" t="s">
        <v>1166</v>
      </c>
      <c r="Y4" s="282" t="s">
        <v>39</v>
      </c>
      <c r="Z4" s="282" t="s">
        <v>1167</v>
      </c>
      <c r="AA4" s="282" t="s">
        <v>1167</v>
      </c>
      <c r="AB4" s="41" t="s">
        <v>40</v>
      </c>
      <c r="AC4" s="58" t="s">
        <v>33</v>
      </c>
      <c r="AD4" s="72">
        <v>2</v>
      </c>
      <c r="AE4" s="73"/>
    </row>
    <row r="5" spans="1:35" s="73" customFormat="1" ht="153.75" customHeight="1" thickTop="1" thickBot="1" x14ac:dyDescent="0.3">
      <c r="A5" s="245" t="s">
        <v>34</v>
      </c>
      <c r="B5" s="40" t="s">
        <v>19</v>
      </c>
      <c r="C5" s="40" t="s">
        <v>1004</v>
      </c>
      <c r="D5" s="40" t="s">
        <v>1006</v>
      </c>
      <c r="E5" s="40" t="s">
        <v>1005</v>
      </c>
      <c r="F5" s="40" t="s">
        <v>1312</v>
      </c>
      <c r="G5" s="282" t="s">
        <v>1005</v>
      </c>
      <c r="H5" s="282" t="s">
        <v>1167</v>
      </c>
      <c r="I5" s="282" t="s">
        <v>1167</v>
      </c>
      <c r="J5" s="40" t="s">
        <v>1312</v>
      </c>
      <c r="K5" s="40" t="s">
        <v>24</v>
      </c>
      <c r="L5" s="40" t="s">
        <v>25</v>
      </c>
      <c r="M5" s="71" t="s">
        <v>26</v>
      </c>
      <c r="N5" s="71">
        <v>1600000</v>
      </c>
      <c r="O5" s="71">
        <v>1220000</v>
      </c>
      <c r="P5" s="41" t="s">
        <v>1120</v>
      </c>
      <c r="Q5" s="41" t="s">
        <v>28</v>
      </c>
      <c r="R5" s="225" t="s">
        <v>38</v>
      </c>
      <c r="S5" s="225" t="s">
        <v>38</v>
      </c>
      <c r="T5" s="225" t="s">
        <v>1055</v>
      </c>
      <c r="U5" s="282" t="s">
        <v>1128</v>
      </c>
      <c r="V5" s="225" t="e">
        <f>-W5-U5</f>
        <v>#VALUE!</v>
      </c>
      <c r="W5" s="225"/>
      <c r="X5" s="282" t="s">
        <v>1166</v>
      </c>
      <c r="Y5" s="282" t="s">
        <v>1310</v>
      </c>
      <c r="Z5" s="282" t="s">
        <v>1167</v>
      </c>
      <c r="AA5" s="282" t="s">
        <v>1167</v>
      </c>
      <c r="AB5" s="41" t="s">
        <v>1145</v>
      </c>
      <c r="AC5" s="58" t="s">
        <v>33</v>
      </c>
      <c r="AD5" s="72">
        <v>3</v>
      </c>
    </row>
    <row r="6" spans="1:35" ht="159.75" customHeight="1" thickTop="1" thickBot="1" x14ac:dyDescent="0.3">
      <c r="A6" s="245" t="s">
        <v>34</v>
      </c>
      <c r="B6" s="40" t="s">
        <v>19</v>
      </c>
      <c r="C6" s="40" t="s">
        <v>41</v>
      </c>
      <c r="D6" s="40">
        <v>8</v>
      </c>
      <c r="E6" s="40">
        <v>8</v>
      </c>
      <c r="F6" s="40" t="s">
        <v>42</v>
      </c>
      <c r="G6" s="282">
        <v>8</v>
      </c>
      <c r="H6" s="282" t="s">
        <v>1167</v>
      </c>
      <c r="I6" s="282" t="s">
        <v>1167</v>
      </c>
      <c r="J6" s="40" t="s">
        <v>42</v>
      </c>
      <c r="K6" s="40" t="s">
        <v>24</v>
      </c>
      <c r="L6" s="40" t="s">
        <v>25</v>
      </c>
      <c r="M6" s="71" t="s">
        <v>26</v>
      </c>
      <c r="N6" s="71" t="s">
        <v>26</v>
      </c>
      <c r="O6" s="71" t="s">
        <v>26</v>
      </c>
      <c r="P6" s="41" t="s">
        <v>27</v>
      </c>
      <c r="Q6" s="41" t="s">
        <v>28</v>
      </c>
      <c r="R6" s="326" t="s">
        <v>43</v>
      </c>
      <c r="S6" s="326" t="s">
        <v>44</v>
      </c>
      <c r="T6" s="326" t="s">
        <v>1156</v>
      </c>
      <c r="U6" s="326" t="s">
        <v>45</v>
      </c>
      <c r="V6" s="225" t="s">
        <v>26</v>
      </c>
      <c r="W6" s="225" t="s">
        <v>26</v>
      </c>
      <c r="X6" s="282" t="s">
        <v>1166</v>
      </c>
      <c r="Y6" s="326" t="s">
        <v>1311</v>
      </c>
      <c r="Z6" s="282" t="s">
        <v>1167</v>
      </c>
      <c r="AA6" s="282" t="s">
        <v>1167</v>
      </c>
      <c r="AB6" s="41" t="s">
        <v>46</v>
      </c>
      <c r="AC6" s="58" t="s">
        <v>33</v>
      </c>
      <c r="AD6" s="72">
        <v>4</v>
      </c>
      <c r="AE6" s="73"/>
    </row>
    <row r="7" spans="1:35" ht="189" customHeight="1" thickTop="1" thickBot="1" x14ac:dyDescent="0.3">
      <c r="A7" s="245" t="s">
        <v>34</v>
      </c>
      <c r="B7" s="40" t="s">
        <v>19</v>
      </c>
      <c r="C7" s="40" t="s">
        <v>871</v>
      </c>
      <c r="D7" s="40" t="s">
        <v>870</v>
      </c>
      <c r="E7" s="45">
        <v>1</v>
      </c>
      <c r="F7" s="40" t="s">
        <v>47</v>
      </c>
      <c r="G7" s="308">
        <v>1</v>
      </c>
      <c r="H7" s="282" t="s">
        <v>1167</v>
      </c>
      <c r="I7" s="282" t="s">
        <v>1167</v>
      </c>
      <c r="J7" s="40" t="s">
        <v>47</v>
      </c>
      <c r="K7" s="40" t="s">
        <v>24</v>
      </c>
      <c r="L7" s="40" t="s">
        <v>25</v>
      </c>
      <c r="M7" s="71" t="s">
        <v>26</v>
      </c>
      <c r="N7" s="71" t="s">
        <v>26</v>
      </c>
      <c r="O7" s="71" t="s">
        <v>26</v>
      </c>
      <c r="P7" s="41" t="s">
        <v>27</v>
      </c>
      <c r="Q7" s="41" t="s">
        <v>872</v>
      </c>
      <c r="R7" s="327" t="s">
        <v>870</v>
      </c>
      <c r="S7" s="327" t="s">
        <v>870</v>
      </c>
      <c r="T7" s="327" t="s">
        <v>870</v>
      </c>
      <c r="U7" s="327" t="s">
        <v>870</v>
      </c>
      <c r="V7" s="225" t="s">
        <v>26</v>
      </c>
      <c r="W7" s="225" t="s">
        <v>26</v>
      </c>
      <c r="X7" s="282" t="s">
        <v>1166</v>
      </c>
      <c r="Y7" s="327" t="s">
        <v>1214</v>
      </c>
      <c r="Z7" s="282" t="s">
        <v>1167</v>
      </c>
      <c r="AA7" s="282" t="s">
        <v>1167</v>
      </c>
      <c r="AB7" s="41" t="s">
        <v>48</v>
      </c>
      <c r="AC7" s="58" t="s">
        <v>33</v>
      </c>
      <c r="AD7" s="72">
        <v>5</v>
      </c>
      <c r="AE7" s="73"/>
    </row>
    <row r="8" spans="1:35" ht="107.25" customHeight="1" thickTop="1" thickBot="1" x14ac:dyDescent="0.3">
      <c r="A8" s="245" t="s">
        <v>34</v>
      </c>
      <c r="B8" s="40" t="s">
        <v>19</v>
      </c>
      <c r="C8" s="40" t="s">
        <v>873</v>
      </c>
      <c r="D8" s="40" t="s">
        <v>49</v>
      </c>
      <c r="E8" s="40" t="s">
        <v>49</v>
      </c>
      <c r="F8" s="40" t="s">
        <v>50</v>
      </c>
      <c r="G8" s="282" t="s">
        <v>49</v>
      </c>
      <c r="H8" s="282" t="s">
        <v>1167</v>
      </c>
      <c r="I8" s="282" t="s">
        <v>1167</v>
      </c>
      <c r="J8" s="40" t="s">
        <v>50</v>
      </c>
      <c r="K8" s="40" t="s">
        <v>24</v>
      </c>
      <c r="L8" s="40" t="s">
        <v>25</v>
      </c>
      <c r="M8" s="71" t="s">
        <v>26</v>
      </c>
      <c r="N8" s="71" t="s">
        <v>26</v>
      </c>
      <c r="O8" s="71" t="s">
        <v>26</v>
      </c>
      <c r="P8" s="41" t="s">
        <v>51</v>
      </c>
      <c r="Q8" s="41" t="s">
        <v>28</v>
      </c>
      <c r="R8" s="282" t="s">
        <v>52</v>
      </c>
      <c r="S8" s="282" t="s">
        <v>1002</v>
      </c>
      <c r="T8" s="282" t="s">
        <v>1001</v>
      </c>
      <c r="U8" s="282" t="s">
        <v>53</v>
      </c>
      <c r="V8" s="225" t="s">
        <v>26</v>
      </c>
      <c r="W8" s="225" t="s">
        <v>26</v>
      </c>
      <c r="X8" s="282" t="s">
        <v>1166</v>
      </c>
      <c r="Y8" s="282" t="s">
        <v>1215</v>
      </c>
      <c r="Z8" s="282" t="s">
        <v>1167</v>
      </c>
      <c r="AA8" s="282" t="s">
        <v>1167</v>
      </c>
      <c r="AB8" s="41" t="s">
        <v>54</v>
      </c>
      <c r="AC8" s="58" t="s">
        <v>33</v>
      </c>
      <c r="AD8" s="72">
        <v>6</v>
      </c>
      <c r="AE8" s="73"/>
    </row>
    <row r="9" spans="1:35" ht="111" customHeight="1" thickTop="1" thickBot="1" x14ac:dyDescent="0.3">
      <c r="A9" s="245" t="s">
        <v>55</v>
      </c>
      <c r="B9" s="40" t="s">
        <v>56</v>
      </c>
      <c r="C9" s="40" t="s">
        <v>966</v>
      </c>
      <c r="D9" s="69" t="s">
        <v>941</v>
      </c>
      <c r="E9" s="63" t="s">
        <v>785</v>
      </c>
      <c r="F9" s="40" t="s">
        <v>62</v>
      </c>
      <c r="G9" s="225" t="s">
        <v>1252</v>
      </c>
      <c r="H9" s="225" t="s">
        <v>1245</v>
      </c>
      <c r="I9" s="282" t="s">
        <v>1309</v>
      </c>
      <c r="J9" s="40" t="s">
        <v>62</v>
      </c>
      <c r="K9" s="40" t="s">
        <v>24</v>
      </c>
      <c r="L9" s="79" t="s">
        <v>25</v>
      </c>
      <c r="M9" s="71" t="s">
        <v>59</v>
      </c>
      <c r="N9" s="71" t="s">
        <v>59</v>
      </c>
      <c r="O9" s="71" t="s">
        <v>26</v>
      </c>
      <c r="P9" s="41" t="s">
        <v>27</v>
      </c>
      <c r="Q9" s="41" t="s">
        <v>28</v>
      </c>
      <c r="R9" s="313" t="s">
        <v>38</v>
      </c>
      <c r="S9" s="313" t="s">
        <v>38</v>
      </c>
      <c r="T9" s="313" t="s">
        <v>968</v>
      </c>
      <c r="U9" s="313" t="s">
        <v>967</v>
      </c>
      <c r="V9" s="225" t="s">
        <v>26</v>
      </c>
      <c r="W9" s="225" t="s">
        <v>26</v>
      </c>
      <c r="X9" s="225" t="s">
        <v>1244</v>
      </c>
      <c r="Y9" s="225" t="s">
        <v>1279</v>
      </c>
      <c r="Z9" s="225" t="s">
        <v>1245</v>
      </c>
      <c r="AA9" s="282" t="s">
        <v>1280</v>
      </c>
      <c r="AB9" s="41" t="s">
        <v>969</v>
      </c>
      <c r="AC9" s="58" t="s">
        <v>57</v>
      </c>
      <c r="AD9" s="72">
        <v>7</v>
      </c>
      <c r="AE9" s="73"/>
    </row>
    <row r="10" spans="1:35" ht="78.75" customHeight="1" thickTop="1" thickBot="1" x14ac:dyDescent="0.3">
      <c r="A10" s="245" t="s">
        <v>55</v>
      </c>
      <c r="B10" s="40" t="s">
        <v>56</v>
      </c>
      <c r="C10" s="40" t="s">
        <v>65</v>
      </c>
      <c r="D10" s="40" t="s">
        <v>66</v>
      </c>
      <c r="E10" s="40" t="s">
        <v>66</v>
      </c>
      <c r="F10" s="40" t="s">
        <v>67</v>
      </c>
      <c r="G10" s="225" t="s">
        <v>1281</v>
      </c>
      <c r="H10" s="225" t="s">
        <v>1167</v>
      </c>
      <c r="I10" s="225" t="s">
        <v>1167</v>
      </c>
      <c r="J10" s="40" t="s">
        <v>67</v>
      </c>
      <c r="K10" s="40" t="s">
        <v>24</v>
      </c>
      <c r="L10" s="40" t="s">
        <v>25</v>
      </c>
      <c r="M10" s="71" t="s">
        <v>26</v>
      </c>
      <c r="N10" s="71" t="s">
        <v>26</v>
      </c>
      <c r="O10" s="71" t="s">
        <v>26</v>
      </c>
      <c r="P10" s="41" t="s">
        <v>27</v>
      </c>
      <c r="Q10" s="41" t="s">
        <v>28</v>
      </c>
      <c r="R10" s="287" t="s">
        <v>68</v>
      </c>
      <c r="S10" s="282" t="s">
        <v>69</v>
      </c>
      <c r="T10" s="282" t="s">
        <v>69</v>
      </c>
      <c r="U10" s="282" t="s">
        <v>68</v>
      </c>
      <c r="V10" s="225" t="s">
        <v>26</v>
      </c>
      <c r="W10" s="225" t="s">
        <v>26</v>
      </c>
      <c r="X10" s="225" t="s">
        <v>1246</v>
      </c>
      <c r="Y10" s="225" t="s">
        <v>1247</v>
      </c>
      <c r="Z10" s="225" t="s">
        <v>1167</v>
      </c>
      <c r="AA10" s="225" t="s">
        <v>1167</v>
      </c>
      <c r="AB10" s="40" t="s">
        <v>70</v>
      </c>
      <c r="AC10" s="58" t="s">
        <v>57</v>
      </c>
      <c r="AD10" s="72">
        <v>8</v>
      </c>
      <c r="AE10" s="73"/>
    </row>
    <row r="11" spans="1:35" ht="140.25" customHeight="1" thickTop="1" thickBot="1" x14ac:dyDescent="0.3">
      <c r="A11" s="245" t="s">
        <v>55</v>
      </c>
      <c r="B11" s="40" t="s">
        <v>56</v>
      </c>
      <c r="C11" s="40" t="s">
        <v>1012</v>
      </c>
      <c r="D11" s="40" t="s">
        <v>1013</v>
      </c>
      <c r="E11" s="40" t="s">
        <v>1014</v>
      </c>
      <c r="F11" s="40" t="s">
        <v>786</v>
      </c>
      <c r="G11" s="282" t="s">
        <v>1253</v>
      </c>
      <c r="H11" s="225" t="s">
        <v>1167</v>
      </c>
      <c r="I11" s="225" t="s">
        <v>1167</v>
      </c>
      <c r="J11" s="40" t="s">
        <v>786</v>
      </c>
      <c r="K11" s="40" t="s">
        <v>24</v>
      </c>
      <c r="L11" s="40" t="s">
        <v>25</v>
      </c>
      <c r="M11" s="71" t="s">
        <v>26</v>
      </c>
      <c r="N11" s="71" t="s">
        <v>26</v>
      </c>
      <c r="O11" s="71" t="s">
        <v>26</v>
      </c>
      <c r="P11" s="41" t="s">
        <v>27</v>
      </c>
      <c r="Q11" s="41" t="s">
        <v>28</v>
      </c>
      <c r="R11" s="282" t="s">
        <v>38</v>
      </c>
      <c r="S11" s="282" t="s">
        <v>71</v>
      </c>
      <c r="T11" s="282" t="s">
        <v>970</v>
      </c>
      <c r="U11" s="282" t="s">
        <v>971</v>
      </c>
      <c r="V11" s="225" t="s">
        <v>26</v>
      </c>
      <c r="W11" s="225" t="s">
        <v>26</v>
      </c>
      <c r="X11" s="225" t="s">
        <v>1246</v>
      </c>
      <c r="Y11" s="282" t="s">
        <v>1253</v>
      </c>
      <c r="Z11" s="225" t="s">
        <v>1167</v>
      </c>
      <c r="AA11" s="225" t="s">
        <v>1167</v>
      </c>
      <c r="AB11" s="40" t="s">
        <v>972</v>
      </c>
      <c r="AC11" s="58" t="s">
        <v>57</v>
      </c>
      <c r="AD11" s="72">
        <v>9</v>
      </c>
      <c r="AE11" s="73"/>
    </row>
    <row r="12" spans="1:35" s="6" customFormat="1" ht="114" customHeight="1" thickTop="1" thickBot="1" x14ac:dyDescent="0.3">
      <c r="A12" s="244" t="s">
        <v>55</v>
      </c>
      <c r="B12" s="1" t="s">
        <v>56</v>
      </c>
      <c r="C12" s="1" t="s">
        <v>844</v>
      </c>
      <c r="D12" s="1">
        <v>135</v>
      </c>
      <c r="E12" s="1">
        <v>135</v>
      </c>
      <c r="F12" s="1" t="s">
        <v>182</v>
      </c>
      <c r="G12" s="299" t="s">
        <v>1250</v>
      </c>
      <c r="H12" s="225" t="s">
        <v>1167</v>
      </c>
      <c r="I12" s="225" t="s">
        <v>1167</v>
      </c>
      <c r="J12" s="1" t="s">
        <v>182</v>
      </c>
      <c r="K12" s="1" t="s">
        <v>24</v>
      </c>
      <c r="L12" s="1" t="s">
        <v>25</v>
      </c>
      <c r="M12" s="3" t="s">
        <v>26</v>
      </c>
      <c r="N12" s="3" t="s">
        <v>26</v>
      </c>
      <c r="O12" s="71" t="s">
        <v>26</v>
      </c>
      <c r="P12" s="41" t="s">
        <v>27</v>
      </c>
      <c r="Q12" s="41" t="s">
        <v>28</v>
      </c>
      <c r="R12" s="328">
        <v>70</v>
      </c>
      <c r="S12" s="299">
        <v>50</v>
      </c>
      <c r="T12" s="299">
        <v>10</v>
      </c>
      <c r="U12" s="299">
        <v>5</v>
      </c>
      <c r="V12" s="329" t="s">
        <v>26</v>
      </c>
      <c r="W12" s="225" t="s">
        <v>26</v>
      </c>
      <c r="X12" s="225" t="s">
        <v>1238</v>
      </c>
      <c r="Y12" s="225" t="s">
        <v>1249</v>
      </c>
      <c r="Z12" s="225" t="s">
        <v>1167</v>
      </c>
      <c r="AA12" s="225" t="s">
        <v>1167</v>
      </c>
      <c r="AB12" s="3" t="s">
        <v>183</v>
      </c>
      <c r="AC12" s="2" t="s">
        <v>57</v>
      </c>
      <c r="AD12" s="4">
        <v>10</v>
      </c>
      <c r="AE12" s="5"/>
      <c r="AF12" s="5"/>
      <c r="AG12" s="5"/>
      <c r="AH12" s="5"/>
      <c r="AI12" s="5"/>
    </row>
    <row r="13" spans="1:35" s="6" customFormat="1" ht="115.5" customHeight="1" thickTop="1" thickBot="1" x14ac:dyDescent="0.3">
      <c r="A13" s="244" t="s">
        <v>55</v>
      </c>
      <c r="B13" s="1" t="s">
        <v>56</v>
      </c>
      <c r="C13" s="1" t="s">
        <v>845</v>
      </c>
      <c r="D13" s="1">
        <v>16</v>
      </c>
      <c r="E13" s="1">
        <v>16</v>
      </c>
      <c r="F13" s="1" t="s">
        <v>182</v>
      </c>
      <c r="G13" s="299" t="s">
        <v>1248</v>
      </c>
      <c r="H13" s="225" t="s">
        <v>1167</v>
      </c>
      <c r="I13" s="225" t="s">
        <v>1167</v>
      </c>
      <c r="J13" s="1" t="s">
        <v>182</v>
      </c>
      <c r="K13" s="1" t="s">
        <v>24</v>
      </c>
      <c r="L13" s="1" t="s">
        <v>25</v>
      </c>
      <c r="M13" s="3" t="s">
        <v>26</v>
      </c>
      <c r="N13" s="10">
        <v>42373</v>
      </c>
      <c r="O13" s="71" t="s">
        <v>26</v>
      </c>
      <c r="P13" s="41" t="s">
        <v>27</v>
      </c>
      <c r="Q13" s="41" t="s">
        <v>28</v>
      </c>
      <c r="R13" s="299" t="s">
        <v>38</v>
      </c>
      <c r="S13" s="299" t="s">
        <v>38</v>
      </c>
      <c r="T13" s="299" t="s">
        <v>38</v>
      </c>
      <c r="U13" s="299">
        <v>16</v>
      </c>
      <c r="V13" s="329" t="s">
        <v>26</v>
      </c>
      <c r="W13" s="225" t="s">
        <v>26</v>
      </c>
      <c r="X13" s="225" t="s">
        <v>1238</v>
      </c>
      <c r="Y13" s="225" t="s">
        <v>1251</v>
      </c>
      <c r="Z13" s="225" t="s">
        <v>1167</v>
      </c>
      <c r="AA13" s="225" t="s">
        <v>1167</v>
      </c>
      <c r="AB13" s="3" t="s">
        <v>183</v>
      </c>
      <c r="AC13" s="2" t="s">
        <v>57</v>
      </c>
      <c r="AD13" s="4">
        <v>11</v>
      </c>
      <c r="AE13" s="5"/>
      <c r="AF13" s="5"/>
      <c r="AG13" s="5"/>
      <c r="AH13" s="5"/>
      <c r="AI13" s="5"/>
    </row>
    <row r="14" spans="1:35" s="6" customFormat="1" ht="134.25" customHeight="1" thickTop="1" thickBot="1" x14ac:dyDescent="0.3">
      <c r="A14" s="244" t="s">
        <v>55</v>
      </c>
      <c r="B14" s="1" t="s">
        <v>56</v>
      </c>
      <c r="C14" s="1" t="s">
        <v>846</v>
      </c>
      <c r="D14" s="1" t="s">
        <v>184</v>
      </c>
      <c r="E14" s="1" t="s">
        <v>1306</v>
      </c>
      <c r="F14" s="1" t="s">
        <v>58</v>
      </c>
      <c r="G14" s="225" t="s">
        <v>1330</v>
      </c>
      <c r="H14" s="225" t="s">
        <v>1308</v>
      </c>
      <c r="I14" s="225" t="s">
        <v>1282</v>
      </c>
      <c r="J14" s="1" t="s">
        <v>58</v>
      </c>
      <c r="K14" s="1" t="s">
        <v>24</v>
      </c>
      <c r="L14" s="1" t="s">
        <v>25</v>
      </c>
      <c r="M14" s="3" t="s">
        <v>59</v>
      </c>
      <c r="N14" s="3" t="s">
        <v>59</v>
      </c>
      <c r="O14" s="71" t="s">
        <v>26</v>
      </c>
      <c r="P14" s="10">
        <v>42376</v>
      </c>
      <c r="Q14" s="3" t="s">
        <v>28</v>
      </c>
      <c r="R14" s="299" t="s">
        <v>38</v>
      </c>
      <c r="S14" s="299" t="s">
        <v>60</v>
      </c>
      <c r="T14" s="299" t="s">
        <v>987</v>
      </c>
      <c r="U14" s="299" t="s">
        <v>61</v>
      </c>
      <c r="V14" s="329" t="s">
        <v>26</v>
      </c>
      <c r="W14" s="225" t="s">
        <v>26</v>
      </c>
      <c r="X14" s="225" t="s">
        <v>1244</v>
      </c>
      <c r="Y14" s="225" t="s">
        <v>1330</v>
      </c>
      <c r="Z14" s="225" t="s">
        <v>1308</v>
      </c>
      <c r="AA14" s="225" t="s">
        <v>1282</v>
      </c>
      <c r="AB14" s="1" t="s">
        <v>186</v>
      </c>
      <c r="AC14" s="2" t="s">
        <v>57</v>
      </c>
      <c r="AD14" s="4">
        <v>12</v>
      </c>
      <c r="AE14" s="5"/>
      <c r="AF14" s="5"/>
      <c r="AG14" s="5"/>
      <c r="AH14" s="5"/>
      <c r="AI14" s="5"/>
    </row>
    <row r="15" spans="1:35" s="6" customFormat="1" ht="134.25" customHeight="1" thickTop="1" thickBot="1" x14ac:dyDescent="0.3">
      <c r="A15" s="244" t="s">
        <v>55</v>
      </c>
      <c r="B15" s="1" t="s">
        <v>56</v>
      </c>
      <c r="C15" s="1" t="s">
        <v>847</v>
      </c>
      <c r="D15" s="1" t="s">
        <v>777</v>
      </c>
      <c r="E15" s="1" t="s">
        <v>778</v>
      </c>
      <c r="F15" s="1" t="s">
        <v>779</v>
      </c>
      <c r="G15" s="299" t="s">
        <v>778</v>
      </c>
      <c r="H15" s="225" t="s">
        <v>1167</v>
      </c>
      <c r="I15" s="225" t="s">
        <v>1167</v>
      </c>
      <c r="J15" s="1" t="s">
        <v>779</v>
      </c>
      <c r="K15" s="1" t="s">
        <v>24</v>
      </c>
      <c r="L15" s="1" t="s">
        <v>25</v>
      </c>
      <c r="M15" s="3" t="s">
        <v>59</v>
      </c>
      <c r="N15" s="3" t="s">
        <v>59</v>
      </c>
      <c r="O15" s="71" t="s">
        <v>26</v>
      </c>
      <c r="P15" s="10">
        <v>42376</v>
      </c>
      <c r="Q15" s="3" t="s">
        <v>28</v>
      </c>
      <c r="R15" s="299" t="s">
        <v>781</v>
      </c>
      <c r="S15" s="299" t="s">
        <v>780</v>
      </c>
      <c r="T15" s="299" t="s">
        <v>782</v>
      </c>
      <c r="U15" s="299" t="s">
        <v>1056</v>
      </c>
      <c r="V15" s="329" t="s">
        <v>26</v>
      </c>
      <c r="W15" s="225" t="s">
        <v>26</v>
      </c>
      <c r="X15" s="225" t="s">
        <v>1238</v>
      </c>
      <c r="Y15" s="225" t="s">
        <v>1283</v>
      </c>
      <c r="Z15" s="225" t="s">
        <v>1167</v>
      </c>
      <c r="AA15" s="225" t="s">
        <v>1167</v>
      </c>
      <c r="AB15" s="1" t="s">
        <v>784</v>
      </c>
      <c r="AC15" s="2" t="s">
        <v>57</v>
      </c>
      <c r="AD15" s="4">
        <v>13</v>
      </c>
      <c r="AE15" s="5"/>
      <c r="AF15" s="5"/>
      <c r="AG15" s="5"/>
      <c r="AH15" s="5"/>
      <c r="AI15" s="5"/>
    </row>
    <row r="16" spans="1:35" ht="97.5" customHeight="1" thickTop="1" thickBot="1" x14ac:dyDescent="0.3">
      <c r="A16" s="245" t="s">
        <v>72</v>
      </c>
      <c r="B16" s="40" t="s">
        <v>73</v>
      </c>
      <c r="C16" s="40" t="s">
        <v>973</v>
      </c>
      <c r="D16" s="40">
        <v>10</v>
      </c>
      <c r="E16" s="40">
        <v>15</v>
      </c>
      <c r="F16" s="40" t="s">
        <v>74</v>
      </c>
      <c r="G16" s="225" t="s">
        <v>1183</v>
      </c>
      <c r="H16" s="225" t="s">
        <v>1167</v>
      </c>
      <c r="I16" s="225" t="s">
        <v>1167</v>
      </c>
      <c r="J16" s="40" t="s">
        <v>74</v>
      </c>
      <c r="K16" s="40" t="s">
        <v>24</v>
      </c>
      <c r="L16" s="40" t="s">
        <v>25</v>
      </c>
      <c r="M16" s="80">
        <v>450000</v>
      </c>
      <c r="N16" s="80">
        <v>450000</v>
      </c>
      <c r="O16" s="80"/>
      <c r="P16" s="41" t="s">
        <v>27</v>
      </c>
      <c r="Q16" s="41" t="s">
        <v>115</v>
      </c>
      <c r="R16" s="282" t="s">
        <v>38</v>
      </c>
      <c r="S16" s="282" t="s">
        <v>38</v>
      </c>
      <c r="T16" s="282" t="s">
        <v>38</v>
      </c>
      <c r="U16" s="282">
        <v>15</v>
      </c>
      <c r="V16" s="225" t="s">
        <v>26</v>
      </c>
      <c r="W16" s="225" t="s">
        <v>26</v>
      </c>
      <c r="X16" s="225" t="s">
        <v>1166</v>
      </c>
      <c r="Y16" s="225" t="s">
        <v>1183</v>
      </c>
      <c r="Z16" s="225" t="s">
        <v>1167</v>
      </c>
      <c r="AA16" s="225" t="s">
        <v>1167</v>
      </c>
      <c r="AB16" s="81" t="s">
        <v>974</v>
      </c>
      <c r="AC16" s="58" t="s">
        <v>57</v>
      </c>
      <c r="AD16" s="72">
        <v>14</v>
      </c>
      <c r="AE16" s="73"/>
    </row>
    <row r="17" spans="1:31" ht="92.25" customHeight="1" thickTop="1" thickBot="1" x14ac:dyDescent="0.3">
      <c r="A17" s="245" t="s">
        <v>72</v>
      </c>
      <c r="B17" s="40" t="s">
        <v>73</v>
      </c>
      <c r="C17" s="40" t="s">
        <v>75</v>
      </c>
      <c r="D17" s="40" t="s">
        <v>940</v>
      </c>
      <c r="E17" s="40" t="s">
        <v>939</v>
      </c>
      <c r="F17" s="40" t="s">
        <v>76</v>
      </c>
      <c r="G17" s="225" t="s">
        <v>1331</v>
      </c>
      <c r="H17" s="225" t="s">
        <v>1167</v>
      </c>
      <c r="I17" s="225" t="s">
        <v>1167</v>
      </c>
      <c r="J17" s="40" t="s">
        <v>76</v>
      </c>
      <c r="K17" s="40" t="s">
        <v>24</v>
      </c>
      <c r="L17" s="40" t="s">
        <v>25</v>
      </c>
      <c r="M17" s="80">
        <v>600000</v>
      </c>
      <c r="N17" s="80">
        <v>600000</v>
      </c>
      <c r="O17" s="80"/>
      <c r="P17" s="41" t="s">
        <v>27</v>
      </c>
      <c r="Q17" s="41" t="s">
        <v>28</v>
      </c>
      <c r="R17" s="324">
        <v>17</v>
      </c>
      <c r="S17" s="324">
        <v>8</v>
      </c>
      <c r="T17" s="324">
        <v>12</v>
      </c>
      <c r="U17" s="324">
        <v>12</v>
      </c>
      <c r="V17" s="225" t="s">
        <v>26</v>
      </c>
      <c r="W17" s="225" t="s">
        <v>26</v>
      </c>
      <c r="X17" s="225" t="s">
        <v>1166</v>
      </c>
      <c r="Y17" s="225" t="s">
        <v>1331</v>
      </c>
      <c r="Z17" s="225" t="s">
        <v>1167</v>
      </c>
      <c r="AA17" s="299" t="s">
        <v>1167</v>
      </c>
      <c r="AB17" s="81" t="s">
        <v>77</v>
      </c>
      <c r="AC17" s="58" t="s">
        <v>57</v>
      </c>
      <c r="AD17" s="72">
        <v>15</v>
      </c>
      <c r="AE17" s="73"/>
    </row>
    <row r="18" spans="1:31" ht="104.25" customHeight="1" thickTop="1" thickBot="1" x14ac:dyDescent="0.3">
      <c r="A18" s="245" t="s">
        <v>78</v>
      </c>
      <c r="B18" s="40" t="s">
        <v>79</v>
      </c>
      <c r="C18" s="18" t="s">
        <v>80</v>
      </c>
      <c r="D18" s="40" t="s">
        <v>81</v>
      </c>
      <c r="E18" s="18" t="s">
        <v>82</v>
      </c>
      <c r="F18" s="18" t="s">
        <v>83</v>
      </c>
      <c r="G18" s="223" t="s">
        <v>82</v>
      </c>
      <c r="H18" s="223" t="s">
        <v>1167</v>
      </c>
      <c r="I18" s="223" t="s">
        <v>1167</v>
      </c>
      <c r="J18" s="18" t="s">
        <v>83</v>
      </c>
      <c r="K18" s="40" t="s">
        <v>24</v>
      </c>
      <c r="L18" s="18" t="s">
        <v>84</v>
      </c>
      <c r="M18" s="82">
        <v>250000</v>
      </c>
      <c r="N18" s="82">
        <v>250000</v>
      </c>
      <c r="O18" s="82"/>
      <c r="P18" s="41" t="s">
        <v>27</v>
      </c>
      <c r="Q18" s="41" t="s">
        <v>85</v>
      </c>
      <c r="R18" s="324" t="s">
        <v>168</v>
      </c>
      <c r="S18" s="324" t="s">
        <v>167</v>
      </c>
      <c r="T18" s="324" t="s">
        <v>169</v>
      </c>
      <c r="U18" s="324" t="s">
        <v>38</v>
      </c>
      <c r="V18" s="225" t="s">
        <v>26</v>
      </c>
      <c r="W18" s="225" t="s">
        <v>26</v>
      </c>
      <c r="X18" s="225" t="s">
        <v>38</v>
      </c>
      <c r="Y18" s="225" t="s">
        <v>38</v>
      </c>
      <c r="Z18" s="225" t="s">
        <v>38</v>
      </c>
      <c r="AA18" s="225" t="s">
        <v>38</v>
      </c>
      <c r="AB18" s="81" t="s">
        <v>1000</v>
      </c>
      <c r="AC18" s="58" t="s">
        <v>88</v>
      </c>
      <c r="AD18" s="72">
        <v>16</v>
      </c>
      <c r="AE18" s="73"/>
    </row>
    <row r="19" spans="1:31" ht="74.25" customHeight="1" thickTop="1" thickBot="1" x14ac:dyDescent="0.3">
      <c r="A19" s="245" t="s">
        <v>78</v>
      </c>
      <c r="B19" s="40" t="s">
        <v>79</v>
      </c>
      <c r="C19" s="18" t="s">
        <v>89</v>
      </c>
      <c r="D19" s="40" t="s">
        <v>1129</v>
      </c>
      <c r="E19" s="18" t="s">
        <v>90</v>
      </c>
      <c r="F19" s="18" t="s">
        <v>91</v>
      </c>
      <c r="G19" s="223" t="s">
        <v>90</v>
      </c>
      <c r="H19" s="223" t="s">
        <v>1167</v>
      </c>
      <c r="I19" s="223" t="s">
        <v>1167</v>
      </c>
      <c r="J19" s="18" t="s">
        <v>91</v>
      </c>
      <c r="K19" s="40" t="s">
        <v>24</v>
      </c>
      <c r="L19" s="18" t="s">
        <v>84</v>
      </c>
      <c r="M19" s="71">
        <v>100000</v>
      </c>
      <c r="N19" s="71">
        <v>390000</v>
      </c>
      <c r="O19" s="71"/>
      <c r="P19" s="41" t="s">
        <v>27</v>
      </c>
      <c r="Q19" s="41" t="s">
        <v>85</v>
      </c>
      <c r="R19" s="324" t="s">
        <v>175</v>
      </c>
      <c r="S19" s="324" t="s">
        <v>176</v>
      </c>
      <c r="T19" s="324" t="s">
        <v>38</v>
      </c>
      <c r="U19" s="324" t="s">
        <v>38</v>
      </c>
      <c r="V19" s="225" t="s">
        <v>26</v>
      </c>
      <c r="W19" s="225" t="s">
        <v>26</v>
      </c>
      <c r="X19" s="225" t="s">
        <v>38</v>
      </c>
      <c r="Y19" s="225" t="s">
        <v>38</v>
      </c>
      <c r="Z19" s="225" t="s">
        <v>38</v>
      </c>
      <c r="AA19" s="225" t="s">
        <v>38</v>
      </c>
      <c r="AB19" s="81" t="s">
        <v>170</v>
      </c>
      <c r="AC19" s="58" t="s">
        <v>88</v>
      </c>
      <c r="AD19" s="72">
        <v>17</v>
      </c>
      <c r="AE19" s="73"/>
    </row>
    <row r="20" spans="1:31" ht="72.75" customHeight="1" thickTop="1" thickBot="1" x14ac:dyDescent="0.3">
      <c r="A20" s="245" t="s">
        <v>78</v>
      </c>
      <c r="B20" s="40" t="s">
        <v>79</v>
      </c>
      <c r="C20" s="18" t="s">
        <v>92</v>
      </c>
      <c r="D20" s="40" t="s">
        <v>1129</v>
      </c>
      <c r="E20" s="18" t="s">
        <v>93</v>
      </c>
      <c r="F20" s="18" t="s">
        <v>94</v>
      </c>
      <c r="G20" s="223" t="s">
        <v>93</v>
      </c>
      <c r="H20" s="223" t="s">
        <v>1167</v>
      </c>
      <c r="I20" s="223" t="s">
        <v>1167</v>
      </c>
      <c r="J20" s="18" t="s">
        <v>94</v>
      </c>
      <c r="K20" s="40" t="s">
        <v>24</v>
      </c>
      <c r="L20" s="18" t="s">
        <v>84</v>
      </c>
      <c r="M20" s="71">
        <v>500000</v>
      </c>
      <c r="N20" s="71">
        <v>500000</v>
      </c>
      <c r="O20" s="71"/>
      <c r="P20" s="41" t="s">
        <v>27</v>
      </c>
      <c r="Q20" s="41" t="s">
        <v>115</v>
      </c>
      <c r="R20" s="324" t="s">
        <v>95</v>
      </c>
      <c r="S20" s="324" t="s">
        <v>96</v>
      </c>
      <c r="T20" s="324" t="s">
        <v>97</v>
      </c>
      <c r="U20" s="324" t="s">
        <v>98</v>
      </c>
      <c r="V20" s="225" t="s">
        <v>26</v>
      </c>
      <c r="W20" s="225" t="s">
        <v>26</v>
      </c>
      <c r="X20" s="225" t="s">
        <v>38</v>
      </c>
      <c r="Y20" s="225" t="s">
        <v>38</v>
      </c>
      <c r="Z20" s="225" t="s">
        <v>38</v>
      </c>
      <c r="AA20" s="225" t="s">
        <v>38</v>
      </c>
      <c r="AB20" s="81" t="s">
        <v>170</v>
      </c>
      <c r="AC20" s="58" t="s">
        <v>88</v>
      </c>
      <c r="AD20" s="72">
        <v>18</v>
      </c>
      <c r="AE20" s="73"/>
    </row>
    <row r="21" spans="1:31" ht="82.5" customHeight="1" thickTop="1" thickBot="1" x14ac:dyDescent="0.3">
      <c r="A21" s="245" t="s">
        <v>78</v>
      </c>
      <c r="B21" s="40" t="s">
        <v>79</v>
      </c>
      <c r="C21" s="18" t="s">
        <v>99</v>
      </c>
      <c r="D21" s="40" t="s">
        <v>1129</v>
      </c>
      <c r="E21" s="18" t="s">
        <v>100</v>
      </c>
      <c r="F21" s="18" t="s">
        <v>101</v>
      </c>
      <c r="G21" s="223" t="s">
        <v>100</v>
      </c>
      <c r="H21" s="223" t="s">
        <v>1167</v>
      </c>
      <c r="I21" s="223" t="s">
        <v>1167</v>
      </c>
      <c r="J21" s="18" t="s">
        <v>101</v>
      </c>
      <c r="K21" s="40" t="s">
        <v>24</v>
      </c>
      <c r="L21" s="18" t="s">
        <v>84</v>
      </c>
      <c r="M21" s="71">
        <v>200000</v>
      </c>
      <c r="N21" s="71">
        <v>280900</v>
      </c>
      <c r="O21" s="71"/>
      <c r="P21" s="41" t="s">
        <v>27</v>
      </c>
      <c r="Q21" s="41" t="s">
        <v>874</v>
      </c>
      <c r="R21" s="324" t="s">
        <v>171</v>
      </c>
      <c r="S21" s="324" t="s">
        <v>172</v>
      </c>
      <c r="T21" s="324" t="s">
        <v>173</v>
      </c>
      <c r="U21" s="324" t="s">
        <v>38</v>
      </c>
      <c r="V21" s="225" t="s">
        <v>26</v>
      </c>
      <c r="W21" s="225" t="s">
        <v>26</v>
      </c>
      <c r="X21" s="225" t="s">
        <v>38</v>
      </c>
      <c r="Y21" s="225" t="s">
        <v>38</v>
      </c>
      <c r="Z21" s="225" t="s">
        <v>38</v>
      </c>
      <c r="AA21" s="225" t="s">
        <v>38</v>
      </c>
      <c r="AB21" s="81" t="s">
        <v>174</v>
      </c>
      <c r="AC21" s="58" t="s">
        <v>88</v>
      </c>
      <c r="AD21" s="72">
        <v>19</v>
      </c>
      <c r="AE21" s="73"/>
    </row>
    <row r="22" spans="1:31" ht="101.25" customHeight="1" thickTop="1" thickBot="1" x14ac:dyDescent="0.3">
      <c r="A22" s="245" t="s">
        <v>78</v>
      </c>
      <c r="B22" s="40" t="s">
        <v>79</v>
      </c>
      <c r="C22" s="18" t="s">
        <v>102</v>
      </c>
      <c r="D22" s="40" t="s">
        <v>473</v>
      </c>
      <c r="E22" s="18" t="s">
        <v>103</v>
      </c>
      <c r="F22" s="18" t="s">
        <v>104</v>
      </c>
      <c r="G22" s="223" t="s">
        <v>1254</v>
      </c>
      <c r="H22" s="225" t="s">
        <v>1221</v>
      </c>
      <c r="I22" s="225" t="s">
        <v>1255</v>
      </c>
      <c r="J22" s="18" t="s">
        <v>104</v>
      </c>
      <c r="K22" s="40" t="s">
        <v>24</v>
      </c>
      <c r="L22" s="18" t="s">
        <v>84</v>
      </c>
      <c r="M22" s="71" t="s">
        <v>105</v>
      </c>
      <c r="N22" s="71">
        <v>50000</v>
      </c>
      <c r="O22" s="71"/>
      <c r="P22" s="41" t="s">
        <v>27</v>
      </c>
      <c r="Q22" s="41" t="s">
        <v>874</v>
      </c>
      <c r="R22" s="324" t="s">
        <v>86</v>
      </c>
      <c r="S22" s="324" t="s">
        <v>87</v>
      </c>
      <c r="T22" s="324" t="s">
        <v>106</v>
      </c>
      <c r="U22" s="324" t="s">
        <v>38</v>
      </c>
      <c r="V22" s="225" t="s">
        <v>26</v>
      </c>
      <c r="W22" s="225" t="s">
        <v>26</v>
      </c>
      <c r="X22" s="225" t="s">
        <v>1219</v>
      </c>
      <c r="Y22" s="225" t="s">
        <v>1220</v>
      </c>
      <c r="Z22" s="225" t="s">
        <v>1221</v>
      </c>
      <c r="AA22" s="225" t="s">
        <v>1222</v>
      </c>
      <c r="AB22" s="81" t="s">
        <v>166</v>
      </c>
      <c r="AC22" s="58" t="s">
        <v>88</v>
      </c>
      <c r="AD22" s="72">
        <v>20</v>
      </c>
      <c r="AE22" s="73"/>
    </row>
    <row r="23" spans="1:31" ht="126" customHeight="1" thickTop="1" thickBot="1" x14ac:dyDescent="0.3">
      <c r="A23" s="245" t="s">
        <v>78</v>
      </c>
      <c r="B23" s="40" t="s">
        <v>79</v>
      </c>
      <c r="C23" s="18" t="s">
        <v>107</v>
      </c>
      <c r="D23" s="40" t="s">
        <v>38</v>
      </c>
      <c r="E23" s="223" t="s">
        <v>108</v>
      </c>
      <c r="F23" s="18" t="s">
        <v>108</v>
      </c>
      <c r="G23" s="223" t="s">
        <v>1351</v>
      </c>
      <c r="H23" s="324" t="s">
        <v>1349</v>
      </c>
      <c r="I23" s="324" t="s">
        <v>1350</v>
      </c>
      <c r="J23" s="18" t="s">
        <v>108</v>
      </c>
      <c r="K23" s="40" t="s">
        <v>24</v>
      </c>
      <c r="L23" s="18" t="s">
        <v>84</v>
      </c>
      <c r="M23" s="71">
        <v>200000</v>
      </c>
      <c r="N23" s="71">
        <v>200000</v>
      </c>
      <c r="O23" s="71"/>
      <c r="P23" s="41" t="s">
        <v>27</v>
      </c>
      <c r="Q23" s="41" t="s">
        <v>28</v>
      </c>
      <c r="R23" s="324" t="s">
        <v>109</v>
      </c>
      <c r="S23" s="324" t="s">
        <v>87</v>
      </c>
      <c r="T23" s="324" t="s">
        <v>110</v>
      </c>
      <c r="U23" s="324" t="s">
        <v>111</v>
      </c>
      <c r="V23" s="225" t="s">
        <v>26</v>
      </c>
      <c r="W23" s="225" t="s">
        <v>26</v>
      </c>
      <c r="X23" s="225" t="s">
        <v>1219</v>
      </c>
      <c r="Y23" s="223" t="s">
        <v>1351</v>
      </c>
      <c r="Z23" s="324" t="s">
        <v>1349</v>
      </c>
      <c r="AA23" s="324" t="s">
        <v>1350</v>
      </c>
      <c r="AB23" s="81" t="s">
        <v>165</v>
      </c>
      <c r="AC23" s="58" t="s">
        <v>88</v>
      </c>
      <c r="AD23" s="72">
        <v>21</v>
      </c>
      <c r="AE23" s="73"/>
    </row>
    <row r="24" spans="1:31" ht="141" hidden="1" customHeight="1" thickTop="1" thickBot="1" x14ac:dyDescent="0.3">
      <c r="A24" s="245" t="s">
        <v>78</v>
      </c>
      <c r="B24" s="40" t="s">
        <v>79</v>
      </c>
      <c r="C24" s="18" t="s">
        <v>112</v>
      </c>
      <c r="D24" s="40"/>
      <c r="E24" s="18" t="s">
        <v>113</v>
      </c>
      <c r="F24" s="18" t="s">
        <v>114</v>
      </c>
      <c r="G24" s="223"/>
      <c r="H24" s="223"/>
      <c r="I24" s="223"/>
      <c r="J24" s="18" t="s">
        <v>114</v>
      </c>
      <c r="K24" s="40" t="s">
        <v>24</v>
      </c>
      <c r="L24" s="18" t="s">
        <v>84</v>
      </c>
      <c r="M24" s="71">
        <v>3000000</v>
      </c>
      <c r="N24" s="71"/>
      <c r="O24" s="71"/>
      <c r="P24" s="41" t="s">
        <v>27</v>
      </c>
      <c r="Q24" s="41" t="s">
        <v>115</v>
      </c>
      <c r="R24" s="324" t="s">
        <v>116</v>
      </c>
      <c r="S24" s="324" t="s">
        <v>117</v>
      </c>
      <c r="T24" s="324" t="s">
        <v>118</v>
      </c>
      <c r="U24" s="324" t="s">
        <v>119</v>
      </c>
      <c r="V24" s="225" t="s">
        <v>26</v>
      </c>
      <c r="W24" s="225" t="s">
        <v>26</v>
      </c>
      <c r="X24" s="225"/>
      <c r="Y24" s="225"/>
      <c r="Z24" s="225"/>
      <c r="AA24" s="225"/>
      <c r="AB24" s="81" t="s">
        <v>165</v>
      </c>
      <c r="AC24" s="58" t="s">
        <v>88</v>
      </c>
      <c r="AD24" s="72"/>
      <c r="AE24" s="73"/>
    </row>
    <row r="25" spans="1:31" ht="99" customHeight="1" thickTop="1" thickBot="1" x14ac:dyDescent="0.3">
      <c r="A25" s="245" t="s">
        <v>78</v>
      </c>
      <c r="B25" s="40" t="s">
        <v>79</v>
      </c>
      <c r="C25" s="40" t="s">
        <v>875</v>
      </c>
      <c r="D25" s="40" t="s">
        <v>120</v>
      </c>
      <c r="E25" s="40" t="s">
        <v>120</v>
      </c>
      <c r="F25" s="40" t="s">
        <v>121</v>
      </c>
      <c r="G25" s="225" t="s">
        <v>1223</v>
      </c>
      <c r="H25" s="225" t="s">
        <v>1167</v>
      </c>
      <c r="I25" s="225" t="s">
        <v>1167</v>
      </c>
      <c r="J25" s="40" t="s">
        <v>121</v>
      </c>
      <c r="K25" s="40" t="s">
        <v>24</v>
      </c>
      <c r="L25" s="18" t="s">
        <v>84</v>
      </c>
      <c r="M25" s="71" t="s">
        <v>26</v>
      </c>
      <c r="N25" s="71" t="s">
        <v>26</v>
      </c>
      <c r="O25" s="71" t="s">
        <v>26</v>
      </c>
      <c r="P25" s="41" t="s">
        <v>27</v>
      </c>
      <c r="Q25" s="41" t="s">
        <v>28</v>
      </c>
      <c r="R25" s="282" t="s">
        <v>120</v>
      </c>
      <c r="S25" s="282" t="s">
        <v>120</v>
      </c>
      <c r="T25" s="282" t="s">
        <v>120</v>
      </c>
      <c r="U25" s="282" t="s">
        <v>120</v>
      </c>
      <c r="V25" s="225" t="s">
        <v>26</v>
      </c>
      <c r="W25" s="225" t="s">
        <v>26</v>
      </c>
      <c r="X25" s="225" t="s">
        <v>1256</v>
      </c>
      <c r="Y25" s="225" t="s">
        <v>1223</v>
      </c>
      <c r="Z25" s="225" t="s">
        <v>1167</v>
      </c>
      <c r="AA25" s="225" t="s">
        <v>1167</v>
      </c>
      <c r="AB25" s="81" t="s">
        <v>122</v>
      </c>
      <c r="AC25" s="58" t="s">
        <v>88</v>
      </c>
      <c r="AD25" s="72">
        <v>22</v>
      </c>
      <c r="AE25" s="73"/>
    </row>
    <row r="26" spans="1:31" ht="105" customHeight="1" thickTop="1" thickBot="1" x14ac:dyDescent="0.3">
      <c r="A26" s="245" t="s">
        <v>78</v>
      </c>
      <c r="B26" s="40" t="s">
        <v>79</v>
      </c>
      <c r="C26" s="40" t="s">
        <v>1332</v>
      </c>
      <c r="D26" s="40" t="s">
        <v>123</v>
      </c>
      <c r="E26" s="40" t="s">
        <v>123</v>
      </c>
      <c r="F26" s="40" t="s">
        <v>124</v>
      </c>
      <c r="G26" s="225" t="s">
        <v>1225</v>
      </c>
      <c r="H26" s="225" t="s">
        <v>1167</v>
      </c>
      <c r="I26" s="225" t="s">
        <v>1167</v>
      </c>
      <c r="J26" s="40" t="s">
        <v>124</v>
      </c>
      <c r="K26" s="40" t="s">
        <v>24</v>
      </c>
      <c r="L26" s="18" t="s">
        <v>84</v>
      </c>
      <c r="M26" s="71" t="s">
        <v>26</v>
      </c>
      <c r="N26" s="71" t="s">
        <v>26</v>
      </c>
      <c r="O26" s="71" t="s">
        <v>26</v>
      </c>
      <c r="P26" s="41" t="s">
        <v>27</v>
      </c>
      <c r="Q26" s="41" t="s">
        <v>28</v>
      </c>
      <c r="R26" s="282" t="s">
        <v>123</v>
      </c>
      <c r="S26" s="282" t="s">
        <v>123</v>
      </c>
      <c r="T26" s="282" t="s">
        <v>123</v>
      </c>
      <c r="U26" s="282" t="s">
        <v>123</v>
      </c>
      <c r="V26" s="225" t="s">
        <v>26</v>
      </c>
      <c r="W26" s="225" t="s">
        <v>26</v>
      </c>
      <c r="X26" s="225" t="s">
        <v>1224</v>
      </c>
      <c r="Y26" s="225" t="s">
        <v>1225</v>
      </c>
      <c r="Z26" s="225" t="s">
        <v>1167</v>
      </c>
      <c r="AA26" s="225" t="s">
        <v>1167</v>
      </c>
      <c r="AB26" s="81" t="s">
        <v>125</v>
      </c>
      <c r="AC26" s="58" t="s">
        <v>88</v>
      </c>
      <c r="AD26" s="72">
        <v>23</v>
      </c>
      <c r="AE26" s="73"/>
    </row>
    <row r="27" spans="1:31" ht="117" customHeight="1" thickTop="1" thickBot="1" x14ac:dyDescent="0.3">
      <c r="A27" s="245" t="s">
        <v>78</v>
      </c>
      <c r="B27" s="40" t="s">
        <v>79</v>
      </c>
      <c r="C27" s="40" t="s">
        <v>876</v>
      </c>
      <c r="D27" s="40" t="s">
        <v>126</v>
      </c>
      <c r="E27" s="45">
        <v>1</v>
      </c>
      <c r="F27" s="40" t="s">
        <v>127</v>
      </c>
      <c r="G27" s="225" t="s">
        <v>1226</v>
      </c>
      <c r="H27" s="225" t="s">
        <v>1167</v>
      </c>
      <c r="I27" s="225" t="s">
        <v>1167</v>
      </c>
      <c r="J27" s="40" t="s">
        <v>127</v>
      </c>
      <c r="K27" s="40" t="s">
        <v>24</v>
      </c>
      <c r="L27" s="18" t="s">
        <v>84</v>
      </c>
      <c r="M27" s="71" t="s">
        <v>26</v>
      </c>
      <c r="N27" s="71" t="s">
        <v>26</v>
      </c>
      <c r="O27" s="71" t="s">
        <v>26</v>
      </c>
      <c r="P27" s="41" t="s">
        <v>27</v>
      </c>
      <c r="Q27" s="41" t="s">
        <v>28</v>
      </c>
      <c r="R27" s="282" t="s">
        <v>128</v>
      </c>
      <c r="S27" s="282" t="s">
        <v>128</v>
      </c>
      <c r="T27" s="282" t="s">
        <v>128</v>
      </c>
      <c r="U27" s="282" t="s">
        <v>128</v>
      </c>
      <c r="V27" s="225" t="s">
        <v>26</v>
      </c>
      <c r="W27" s="225" t="s">
        <v>26</v>
      </c>
      <c r="X27" s="225" t="s">
        <v>1166</v>
      </c>
      <c r="Y27" s="225" t="s">
        <v>1226</v>
      </c>
      <c r="Z27" s="225" t="s">
        <v>1167</v>
      </c>
      <c r="AA27" s="225" t="s">
        <v>1167</v>
      </c>
      <c r="AB27" s="40" t="s">
        <v>129</v>
      </c>
      <c r="AC27" s="58" t="s">
        <v>88</v>
      </c>
      <c r="AD27" s="72">
        <v>24</v>
      </c>
      <c r="AE27" s="73"/>
    </row>
    <row r="28" spans="1:31" ht="111.75" customHeight="1" thickTop="1" thickBot="1" x14ac:dyDescent="0.3">
      <c r="A28" s="245" t="s">
        <v>78</v>
      </c>
      <c r="B28" s="40" t="s">
        <v>79</v>
      </c>
      <c r="C28" s="40" t="s">
        <v>878</v>
      </c>
      <c r="D28" s="40" t="s">
        <v>126</v>
      </c>
      <c r="E28" s="40" t="s">
        <v>130</v>
      </c>
      <c r="F28" s="40" t="s">
        <v>131</v>
      </c>
      <c r="G28" s="225" t="s">
        <v>1227</v>
      </c>
      <c r="H28" s="225" t="s">
        <v>1167</v>
      </c>
      <c r="I28" s="225" t="s">
        <v>1167</v>
      </c>
      <c r="J28" s="40" t="s">
        <v>131</v>
      </c>
      <c r="K28" s="40" t="s">
        <v>24</v>
      </c>
      <c r="L28" s="18" t="s">
        <v>84</v>
      </c>
      <c r="M28" s="71" t="s">
        <v>26</v>
      </c>
      <c r="N28" s="71" t="s">
        <v>26</v>
      </c>
      <c r="O28" s="71" t="s">
        <v>26</v>
      </c>
      <c r="P28" s="41" t="s">
        <v>27</v>
      </c>
      <c r="Q28" s="41" t="s">
        <v>28</v>
      </c>
      <c r="R28" s="282" t="s">
        <v>130</v>
      </c>
      <c r="S28" s="282" t="s">
        <v>130</v>
      </c>
      <c r="T28" s="282" t="s">
        <v>130</v>
      </c>
      <c r="U28" s="282" t="s">
        <v>130</v>
      </c>
      <c r="V28" s="225" t="s">
        <v>26</v>
      </c>
      <c r="W28" s="225" t="s">
        <v>26</v>
      </c>
      <c r="X28" s="225" t="s">
        <v>1166</v>
      </c>
      <c r="Y28" s="225" t="s">
        <v>1227</v>
      </c>
      <c r="Z28" s="225" t="s">
        <v>1167</v>
      </c>
      <c r="AA28" s="225" t="s">
        <v>1167</v>
      </c>
      <c r="AB28" s="40" t="s">
        <v>132</v>
      </c>
      <c r="AC28" s="58" t="s">
        <v>88</v>
      </c>
      <c r="AD28" s="72">
        <v>25</v>
      </c>
      <c r="AE28" s="73"/>
    </row>
    <row r="29" spans="1:31" ht="178.5" customHeight="1" thickTop="1" thickBot="1" x14ac:dyDescent="0.3">
      <c r="A29" s="245" t="s">
        <v>78</v>
      </c>
      <c r="B29" s="40" t="s">
        <v>79</v>
      </c>
      <c r="C29" s="40" t="s">
        <v>877</v>
      </c>
      <c r="D29" s="40" t="s">
        <v>126</v>
      </c>
      <c r="E29" s="40" t="s">
        <v>130</v>
      </c>
      <c r="F29" s="40" t="s">
        <v>133</v>
      </c>
      <c r="G29" s="225" t="s">
        <v>1228</v>
      </c>
      <c r="H29" s="225" t="s">
        <v>1167</v>
      </c>
      <c r="I29" s="225" t="s">
        <v>1167</v>
      </c>
      <c r="J29" s="40" t="s">
        <v>133</v>
      </c>
      <c r="K29" s="40" t="s">
        <v>24</v>
      </c>
      <c r="L29" s="18" t="s">
        <v>84</v>
      </c>
      <c r="M29" s="71" t="s">
        <v>26</v>
      </c>
      <c r="N29" s="71" t="s">
        <v>26</v>
      </c>
      <c r="O29" s="71" t="s">
        <v>26</v>
      </c>
      <c r="P29" s="41" t="s">
        <v>27</v>
      </c>
      <c r="Q29" s="41" t="s">
        <v>28</v>
      </c>
      <c r="R29" s="282" t="s">
        <v>130</v>
      </c>
      <c r="S29" s="282" t="s">
        <v>130</v>
      </c>
      <c r="T29" s="282" t="s">
        <v>130</v>
      </c>
      <c r="U29" s="282" t="s">
        <v>130</v>
      </c>
      <c r="V29" s="225" t="s">
        <v>26</v>
      </c>
      <c r="W29" s="225" t="s">
        <v>26</v>
      </c>
      <c r="X29" s="225" t="s">
        <v>1166</v>
      </c>
      <c r="Y29" s="225" t="s">
        <v>1228</v>
      </c>
      <c r="Z29" s="225" t="s">
        <v>1167</v>
      </c>
      <c r="AA29" s="225" t="s">
        <v>1167</v>
      </c>
      <c r="AB29" s="40" t="s">
        <v>134</v>
      </c>
      <c r="AC29" s="58" t="s">
        <v>88</v>
      </c>
      <c r="AD29" s="72">
        <v>26</v>
      </c>
      <c r="AE29" s="73"/>
    </row>
    <row r="30" spans="1:31" ht="124.5" customHeight="1" thickTop="1" thickBot="1" x14ac:dyDescent="0.3">
      <c r="A30" s="245" t="s">
        <v>78</v>
      </c>
      <c r="B30" s="40" t="s">
        <v>79</v>
      </c>
      <c r="C30" s="40" t="s">
        <v>879</v>
      </c>
      <c r="D30" s="40" t="s">
        <v>135</v>
      </c>
      <c r="E30" s="40" t="s">
        <v>135</v>
      </c>
      <c r="F30" s="40" t="s">
        <v>136</v>
      </c>
      <c r="G30" s="325" t="s">
        <v>1229</v>
      </c>
      <c r="H30" s="225" t="s">
        <v>1230</v>
      </c>
      <c r="I30" s="225" t="s">
        <v>1167</v>
      </c>
      <c r="J30" s="40" t="s">
        <v>136</v>
      </c>
      <c r="K30" s="40" t="s">
        <v>24</v>
      </c>
      <c r="L30" s="18" t="s">
        <v>84</v>
      </c>
      <c r="M30" s="71" t="s">
        <v>26</v>
      </c>
      <c r="N30" s="71" t="s">
        <v>26</v>
      </c>
      <c r="O30" s="71" t="s">
        <v>26</v>
      </c>
      <c r="P30" s="41" t="s">
        <v>27</v>
      </c>
      <c r="Q30" s="41" t="s">
        <v>28</v>
      </c>
      <c r="R30" s="282" t="s">
        <v>135</v>
      </c>
      <c r="S30" s="282" t="s">
        <v>135</v>
      </c>
      <c r="T30" s="282" t="s">
        <v>135</v>
      </c>
      <c r="U30" s="282" t="s">
        <v>135</v>
      </c>
      <c r="V30" s="225" t="s">
        <v>26</v>
      </c>
      <c r="W30" s="225" t="s">
        <v>26</v>
      </c>
      <c r="X30" s="225" t="s">
        <v>1166</v>
      </c>
      <c r="Y30" s="325" t="s">
        <v>1229</v>
      </c>
      <c r="Z30" s="225" t="s">
        <v>1230</v>
      </c>
      <c r="AA30" s="225" t="s">
        <v>1167</v>
      </c>
      <c r="AB30" s="40" t="s">
        <v>122</v>
      </c>
      <c r="AC30" s="58" t="s">
        <v>88</v>
      </c>
      <c r="AD30" s="72">
        <v>27</v>
      </c>
      <c r="AE30" s="73"/>
    </row>
    <row r="31" spans="1:31" ht="117" customHeight="1" thickTop="1" thickBot="1" x14ac:dyDescent="0.3">
      <c r="A31" s="245" t="s">
        <v>78</v>
      </c>
      <c r="B31" s="40" t="s">
        <v>79</v>
      </c>
      <c r="C31" s="40" t="s">
        <v>880</v>
      </c>
      <c r="D31" s="40" t="s">
        <v>126</v>
      </c>
      <c r="E31" s="40" t="s">
        <v>137</v>
      </c>
      <c r="F31" s="40" t="s">
        <v>138</v>
      </c>
      <c r="G31" s="225" t="s">
        <v>1231</v>
      </c>
      <c r="H31" s="225" t="s">
        <v>1167</v>
      </c>
      <c r="I31" s="225" t="s">
        <v>1167</v>
      </c>
      <c r="J31" s="40" t="s">
        <v>138</v>
      </c>
      <c r="K31" s="40" t="s">
        <v>24</v>
      </c>
      <c r="L31" s="18" t="s">
        <v>84</v>
      </c>
      <c r="M31" s="71" t="s">
        <v>26</v>
      </c>
      <c r="N31" s="71" t="s">
        <v>26</v>
      </c>
      <c r="O31" s="71" t="s">
        <v>26</v>
      </c>
      <c r="P31" s="41" t="s">
        <v>27</v>
      </c>
      <c r="Q31" s="41" t="s">
        <v>28</v>
      </c>
      <c r="R31" s="282" t="s">
        <v>139</v>
      </c>
      <c r="S31" s="282" t="s">
        <v>139</v>
      </c>
      <c r="T31" s="282" t="s">
        <v>139</v>
      </c>
      <c r="U31" s="282" t="s">
        <v>139</v>
      </c>
      <c r="V31" s="225" t="s">
        <v>26</v>
      </c>
      <c r="W31" s="225" t="s">
        <v>26</v>
      </c>
      <c r="X31" s="225" t="s">
        <v>1166</v>
      </c>
      <c r="Y31" s="225" t="s">
        <v>1231</v>
      </c>
      <c r="Z31" s="225" t="s">
        <v>1167</v>
      </c>
      <c r="AA31" s="225" t="s">
        <v>1167</v>
      </c>
      <c r="AB31" s="40" t="s">
        <v>140</v>
      </c>
      <c r="AC31" s="58" t="s">
        <v>88</v>
      </c>
      <c r="AD31" s="72">
        <v>28</v>
      </c>
      <c r="AE31" s="73"/>
    </row>
    <row r="32" spans="1:31" ht="87.75" customHeight="1" thickTop="1" thickBot="1" x14ac:dyDescent="0.3">
      <c r="A32" s="245" t="s">
        <v>78</v>
      </c>
      <c r="B32" s="40" t="s">
        <v>79</v>
      </c>
      <c r="C32" s="40" t="s">
        <v>881</v>
      </c>
      <c r="D32" s="40" t="s">
        <v>139</v>
      </c>
      <c r="E32" s="40" t="s">
        <v>139</v>
      </c>
      <c r="F32" s="40" t="s">
        <v>141</v>
      </c>
      <c r="G32" s="225" t="s">
        <v>1232</v>
      </c>
      <c r="H32" s="225" t="s">
        <v>1167</v>
      </c>
      <c r="I32" s="225" t="s">
        <v>1167</v>
      </c>
      <c r="J32" s="40" t="s">
        <v>141</v>
      </c>
      <c r="K32" s="40" t="s">
        <v>24</v>
      </c>
      <c r="L32" s="18" t="s">
        <v>84</v>
      </c>
      <c r="M32" s="71" t="s">
        <v>26</v>
      </c>
      <c r="N32" s="71" t="s">
        <v>26</v>
      </c>
      <c r="O32" s="71" t="s">
        <v>26</v>
      </c>
      <c r="P32" s="41" t="s">
        <v>27</v>
      </c>
      <c r="Q32" s="41" t="s">
        <v>28</v>
      </c>
      <c r="R32" s="282" t="s">
        <v>139</v>
      </c>
      <c r="S32" s="282" t="s">
        <v>139</v>
      </c>
      <c r="T32" s="282" t="s">
        <v>139</v>
      </c>
      <c r="U32" s="282" t="s">
        <v>142</v>
      </c>
      <c r="V32" s="225" t="s">
        <v>26</v>
      </c>
      <c r="W32" s="225" t="s">
        <v>26</v>
      </c>
      <c r="X32" s="225" t="s">
        <v>1166</v>
      </c>
      <c r="Y32" s="225" t="s">
        <v>1232</v>
      </c>
      <c r="Z32" s="225" t="s">
        <v>1167</v>
      </c>
      <c r="AA32" s="225" t="s">
        <v>1167</v>
      </c>
      <c r="AB32" s="40" t="s">
        <v>142</v>
      </c>
      <c r="AC32" s="58" t="s">
        <v>88</v>
      </c>
      <c r="AD32" s="72">
        <v>29</v>
      </c>
      <c r="AE32" s="73"/>
    </row>
    <row r="33" spans="1:31" ht="105" customHeight="1" thickTop="1" thickBot="1" x14ac:dyDescent="0.3">
      <c r="A33" s="245" t="s">
        <v>78</v>
      </c>
      <c r="B33" s="40" t="s">
        <v>79</v>
      </c>
      <c r="C33" s="40" t="s">
        <v>882</v>
      </c>
      <c r="D33" s="40" t="s">
        <v>139</v>
      </c>
      <c r="E33" s="40" t="s">
        <v>139</v>
      </c>
      <c r="F33" s="40" t="s">
        <v>143</v>
      </c>
      <c r="G33" s="225" t="s">
        <v>1233</v>
      </c>
      <c r="H33" s="225" t="s">
        <v>1234</v>
      </c>
      <c r="I33" s="225" t="s">
        <v>1352</v>
      </c>
      <c r="J33" s="40" t="s">
        <v>143</v>
      </c>
      <c r="K33" s="40" t="s">
        <v>24</v>
      </c>
      <c r="L33" s="18" t="s">
        <v>84</v>
      </c>
      <c r="M33" s="71" t="s">
        <v>144</v>
      </c>
      <c r="N33" s="71" t="s">
        <v>144</v>
      </c>
      <c r="O33" s="71"/>
      <c r="P33" s="41" t="s">
        <v>27</v>
      </c>
      <c r="Q33" s="41" t="s">
        <v>28</v>
      </c>
      <c r="R33" s="282" t="s">
        <v>139</v>
      </c>
      <c r="S33" s="282" t="s">
        <v>139</v>
      </c>
      <c r="T33" s="282" t="s">
        <v>139</v>
      </c>
      <c r="U33" s="282" t="s">
        <v>139</v>
      </c>
      <c r="V33" s="225" t="s">
        <v>26</v>
      </c>
      <c r="W33" s="225" t="s">
        <v>26</v>
      </c>
      <c r="X33" s="225" t="s">
        <v>1166</v>
      </c>
      <c r="Y33" s="225" t="s">
        <v>1233</v>
      </c>
      <c r="Z33" s="225" t="s">
        <v>1234</v>
      </c>
      <c r="AA33" s="225" t="s">
        <v>1236</v>
      </c>
      <c r="AB33" s="40" t="s">
        <v>142</v>
      </c>
      <c r="AC33" s="58" t="s">
        <v>88</v>
      </c>
      <c r="AD33" s="72">
        <v>30</v>
      </c>
      <c r="AE33" s="73"/>
    </row>
    <row r="34" spans="1:31" ht="91.5" customHeight="1" thickTop="1" thickBot="1" x14ac:dyDescent="0.3">
      <c r="A34" s="245" t="s">
        <v>78</v>
      </c>
      <c r="B34" s="40" t="s">
        <v>79</v>
      </c>
      <c r="C34" s="40" t="s">
        <v>883</v>
      </c>
      <c r="D34" s="40" t="s">
        <v>139</v>
      </c>
      <c r="E34" s="40" t="s">
        <v>139</v>
      </c>
      <c r="F34" s="40" t="s">
        <v>145</v>
      </c>
      <c r="G34" s="225" t="s">
        <v>1235</v>
      </c>
      <c r="H34" s="225" t="s">
        <v>1167</v>
      </c>
      <c r="I34" s="225" t="s">
        <v>1167</v>
      </c>
      <c r="J34" s="40" t="s">
        <v>145</v>
      </c>
      <c r="K34" s="40" t="s">
        <v>24</v>
      </c>
      <c r="L34" s="18" t="s">
        <v>84</v>
      </c>
      <c r="M34" s="71" t="s">
        <v>26</v>
      </c>
      <c r="N34" s="71" t="s">
        <v>26</v>
      </c>
      <c r="O34" s="71" t="s">
        <v>26</v>
      </c>
      <c r="P34" s="41" t="s">
        <v>27</v>
      </c>
      <c r="Q34" s="41" t="s">
        <v>28</v>
      </c>
      <c r="R34" s="282" t="s">
        <v>139</v>
      </c>
      <c r="S34" s="282" t="s">
        <v>139</v>
      </c>
      <c r="T34" s="282" t="s">
        <v>139</v>
      </c>
      <c r="U34" s="282" t="s">
        <v>139</v>
      </c>
      <c r="V34" s="225" t="s">
        <v>26</v>
      </c>
      <c r="W34" s="225" t="s">
        <v>26</v>
      </c>
      <c r="X34" s="225" t="s">
        <v>1166</v>
      </c>
      <c r="Y34" s="225" t="s">
        <v>1235</v>
      </c>
      <c r="Z34" s="225" t="s">
        <v>1167</v>
      </c>
      <c r="AA34" s="225" t="s">
        <v>1167</v>
      </c>
      <c r="AB34" s="40" t="s">
        <v>142</v>
      </c>
      <c r="AC34" s="58" t="s">
        <v>88</v>
      </c>
      <c r="AD34" s="72">
        <v>31</v>
      </c>
      <c r="AE34" s="73"/>
    </row>
    <row r="35" spans="1:31" ht="81" customHeight="1" thickTop="1" thickBot="1" x14ac:dyDescent="0.3">
      <c r="A35" s="245" t="s">
        <v>78</v>
      </c>
      <c r="B35" s="40" t="s">
        <v>79</v>
      </c>
      <c r="C35" s="40" t="s">
        <v>146</v>
      </c>
      <c r="D35" s="40" t="s">
        <v>147</v>
      </c>
      <c r="E35" s="40" t="s">
        <v>147</v>
      </c>
      <c r="F35" s="40" t="s">
        <v>148</v>
      </c>
      <c r="G35" s="225" t="s">
        <v>1237</v>
      </c>
      <c r="H35" s="225" t="s">
        <v>1167</v>
      </c>
      <c r="I35" s="225" t="s">
        <v>1167</v>
      </c>
      <c r="J35" s="40" t="s">
        <v>148</v>
      </c>
      <c r="K35" s="40" t="s">
        <v>24</v>
      </c>
      <c r="L35" s="18" t="s">
        <v>84</v>
      </c>
      <c r="M35" s="71" t="s">
        <v>26</v>
      </c>
      <c r="N35" s="71" t="s">
        <v>26</v>
      </c>
      <c r="O35" s="71" t="s">
        <v>26</v>
      </c>
      <c r="P35" s="41" t="s">
        <v>27</v>
      </c>
      <c r="Q35" s="41" t="s">
        <v>28</v>
      </c>
      <c r="R35" s="282" t="s">
        <v>147</v>
      </c>
      <c r="S35" s="282" t="s">
        <v>147</v>
      </c>
      <c r="T35" s="282" t="s">
        <v>147</v>
      </c>
      <c r="U35" s="282" t="s">
        <v>147</v>
      </c>
      <c r="V35" s="225" t="s">
        <v>26</v>
      </c>
      <c r="W35" s="225" t="s">
        <v>26</v>
      </c>
      <c r="X35" s="225" t="s">
        <v>1166</v>
      </c>
      <c r="Y35" s="225" t="s">
        <v>1237</v>
      </c>
      <c r="Z35" s="225" t="s">
        <v>1167</v>
      </c>
      <c r="AA35" s="225" t="s">
        <v>1167</v>
      </c>
      <c r="AB35" s="40" t="s">
        <v>149</v>
      </c>
      <c r="AC35" s="58" t="s">
        <v>88</v>
      </c>
      <c r="AD35" s="72">
        <v>32</v>
      </c>
      <c r="AE35" s="73"/>
    </row>
    <row r="36" spans="1:31" ht="112.5" customHeight="1" thickTop="1" thickBot="1" x14ac:dyDescent="0.3">
      <c r="A36" s="245" t="s">
        <v>78</v>
      </c>
      <c r="B36" s="40" t="s">
        <v>79</v>
      </c>
      <c r="C36" s="40" t="s">
        <v>884</v>
      </c>
      <c r="D36" s="40" t="s">
        <v>150</v>
      </c>
      <c r="E36" s="40" t="s">
        <v>150</v>
      </c>
      <c r="F36" s="40" t="s">
        <v>869</v>
      </c>
      <c r="G36" s="225" t="s">
        <v>1239</v>
      </c>
      <c r="H36" s="225" t="s">
        <v>1167</v>
      </c>
      <c r="I36" s="225" t="s">
        <v>1167</v>
      </c>
      <c r="J36" s="40" t="s">
        <v>869</v>
      </c>
      <c r="K36" s="40" t="s">
        <v>24</v>
      </c>
      <c r="L36" s="18" t="s">
        <v>84</v>
      </c>
      <c r="M36" s="71" t="s">
        <v>26</v>
      </c>
      <c r="N36" s="71" t="s">
        <v>26</v>
      </c>
      <c r="O36" s="71" t="s">
        <v>26</v>
      </c>
      <c r="P36" s="41" t="s">
        <v>27</v>
      </c>
      <c r="Q36" s="41" t="s">
        <v>28</v>
      </c>
      <c r="R36" s="282" t="s">
        <v>150</v>
      </c>
      <c r="S36" s="282" t="s">
        <v>150</v>
      </c>
      <c r="T36" s="282" t="s">
        <v>150</v>
      </c>
      <c r="U36" s="282" t="s">
        <v>150</v>
      </c>
      <c r="V36" s="225" t="s">
        <v>26</v>
      </c>
      <c r="W36" s="225" t="s">
        <v>26</v>
      </c>
      <c r="X36" s="225" t="s">
        <v>1238</v>
      </c>
      <c r="Y36" s="225" t="s">
        <v>1239</v>
      </c>
      <c r="Z36" s="225" t="s">
        <v>1167</v>
      </c>
      <c r="AA36" s="225" t="s">
        <v>1167</v>
      </c>
      <c r="AB36" s="40" t="s">
        <v>151</v>
      </c>
      <c r="AC36" s="58" t="s">
        <v>88</v>
      </c>
      <c r="AD36" s="72">
        <v>33</v>
      </c>
      <c r="AE36" s="73"/>
    </row>
    <row r="37" spans="1:31" s="70" customFormat="1" ht="63.75" hidden="1" customHeight="1" thickTop="1" thickBot="1" x14ac:dyDescent="0.3">
      <c r="A37" s="245" t="s">
        <v>78</v>
      </c>
      <c r="B37" s="40" t="s">
        <v>79</v>
      </c>
      <c r="C37" s="40" t="s">
        <v>885</v>
      </c>
      <c r="D37" s="40">
        <v>240</v>
      </c>
      <c r="E37" s="40">
        <v>240</v>
      </c>
      <c r="F37" s="40" t="s">
        <v>152</v>
      </c>
      <c r="G37" s="225"/>
      <c r="H37" s="225"/>
      <c r="I37" s="225"/>
      <c r="J37" s="40" t="s">
        <v>152</v>
      </c>
      <c r="K37" s="40" t="s">
        <v>24</v>
      </c>
      <c r="L37" s="18" t="s">
        <v>84</v>
      </c>
      <c r="M37" s="71" t="s">
        <v>26</v>
      </c>
      <c r="N37" s="71" t="s">
        <v>26</v>
      </c>
      <c r="O37" s="71" t="s">
        <v>26</v>
      </c>
      <c r="P37" s="41" t="s">
        <v>27</v>
      </c>
      <c r="Q37" s="41" t="s">
        <v>28</v>
      </c>
      <c r="R37" s="282">
        <v>60</v>
      </c>
      <c r="S37" s="282">
        <v>60</v>
      </c>
      <c r="T37" s="282">
        <v>60</v>
      </c>
      <c r="U37" s="282">
        <v>12</v>
      </c>
      <c r="V37" s="225" t="s">
        <v>26</v>
      </c>
      <c r="W37" s="225" t="s">
        <v>26</v>
      </c>
      <c r="X37" s="225"/>
      <c r="Y37" s="225"/>
      <c r="Z37" s="225"/>
      <c r="AA37" s="225"/>
      <c r="AB37" s="40" t="s">
        <v>153</v>
      </c>
      <c r="AC37" s="58" t="s">
        <v>88</v>
      </c>
      <c r="AD37" s="72">
        <v>29</v>
      </c>
      <c r="AE37" s="83" t="s">
        <v>999</v>
      </c>
    </row>
    <row r="38" spans="1:31" ht="123.75" customHeight="1" thickTop="1" thickBot="1" x14ac:dyDescent="0.3">
      <c r="A38" s="245" t="s">
        <v>78</v>
      </c>
      <c r="B38" s="40" t="s">
        <v>79</v>
      </c>
      <c r="C38" s="40" t="s">
        <v>886</v>
      </c>
      <c r="D38" s="40" t="s">
        <v>154</v>
      </c>
      <c r="E38" s="40" t="s">
        <v>154</v>
      </c>
      <c r="F38" s="40" t="s">
        <v>155</v>
      </c>
      <c r="G38" s="225" t="s">
        <v>1240</v>
      </c>
      <c r="H38" s="225" t="s">
        <v>1167</v>
      </c>
      <c r="I38" s="225" t="s">
        <v>1167</v>
      </c>
      <c r="J38" s="40" t="s">
        <v>155</v>
      </c>
      <c r="K38" s="40" t="s">
        <v>24</v>
      </c>
      <c r="L38" s="18" t="s">
        <v>84</v>
      </c>
      <c r="M38" s="71" t="s">
        <v>26</v>
      </c>
      <c r="N38" s="71" t="s">
        <v>26</v>
      </c>
      <c r="O38" s="71" t="s">
        <v>26</v>
      </c>
      <c r="P38" s="41" t="s">
        <v>27</v>
      </c>
      <c r="Q38" s="41" t="s">
        <v>28</v>
      </c>
      <c r="R38" s="282" t="s">
        <v>154</v>
      </c>
      <c r="S38" s="282" t="s">
        <v>154</v>
      </c>
      <c r="T38" s="282" t="s">
        <v>154</v>
      </c>
      <c r="U38" s="282" t="s">
        <v>154</v>
      </c>
      <c r="V38" s="225" t="s">
        <v>26</v>
      </c>
      <c r="W38" s="225" t="s">
        <v>26</v>
      </c>
      <c r="X38" s="225" t="s">
        <v>1238</v>
      </c>
      <c r="Y38" s="225" t="s">
        <v>1240</v>
      </c>
      <c r="Z38" s="225" t="s">
        <v>1167</v>
      </c>
      <c r="AA38" s="225" t="s">
        <v>1167</v>
      </c>
      <c r="AB38" s="40" t="s">
        <v>153</v>
      </c>
      <c r="AC38" s="58" t="s">
        <v>88</v>
      </c>
      <c r="AD38" s="72">
        <v>34</v>
      </c>
      <c r="AE38" s="73"/>
    </row>
    <row r="39" spans="1:31" s="286" customFormat="1" ht="80.25" customHeight="1" thickTop="1" thickBot="1" x14ac:dyDescent="0.3">
      <c r="A39" s="281" t="s">
        <v>78</v>
      </c>
      <c r="B39" s="282" t="s">
        <v>79</v>
      </c>
      <c r="C39" s="282" t="s">
        <v>805</v>
      </c>
      <c r="D39" s="282" t="s">
        <v>156</v>
      </c>
      <c r="E39" s="282" t="s">
        <v>157</v>
      </c>
      <c r="F39" s="282" t="s">
        <v>158</v>
      </c>
      <c r="G39" s="225" t="s">
        <v>1241</v>
      </c>
      <c r="H39" s="225" t="s">
        <v>1242</v>
      </c>
      <c r="I39" s="225" t="s">
        <v>1243</v>
      </c>
      <c r="J39" s="282" t="s">
        <v>158</v>
      </c>
      <c r="K39" s="282" t="s">
        <v>24</v>
      </c>
      <c r="L39" s="223" t="s">
        <v>84</v>
      </c>
      <c r="M39" s="283">
        <v>200000</v>
      </c>
      <c r="N39" s="283">
        <v>29100</v>
      </c>
      <c r="O39" s="71"/>
      <c r="P39" s="225" t="s">
        <v>27</v>
      </c>
      <c r="Q39" s="225" t="s">
        <v>28</v>
      </c>
      <c r="R39" s="282" t="s">
        <v>159</v>
      </c>
      <c r="S39" s="282" t="s">
        <v>160</v>
      </c>
      <c r="T39" s="282" t="s">
        <v>161</v>
      </c>
      <c r="U39" s="282" t="s">
        <v>162</v>
      </c>
      <c r="V39" s="225" t="s">
        <v>26</v>
      </c>
      <c r="W39" s="225" t="s">
        <v>26</v>
      </c>
      <c r="X39" s="225" t="s">
        <v>1219</v>
      </c>
      <c r="Y39" s="225" t="s">
        <v>1241</v>
      </c>
      <c r="Z39" s="225" t="s">
        <v>1242</v>
      </c>
      <c r="AA39" s="225" t="s">
        <v>1243</v>
      </c>
      <c r="AB39" s="225" t="s">
        <v>163</v>
      </c>
      <c r="AC39" s="284" t="s">
        <v>88</v>
      </c>
      <c r="AD39" s="285">
        <v>35</v>
      </c>
    </row>
    <row r="40" spans="1:31" ht="15" x14ac:dyDescent="0.25"/>
    <row r="41" spans="1:31" ht="15" x14ac:dyDescent="0.25"/>
    <row r="42" spans="1:31" ht="15" x14ac:dyDescent="0.25"/>
  </sheetData>
  <mergeCells count="1">
    <mergeCell ref="A2:AC2"/>
  </mergeCells>
  <pageMargins left="0.70866141732283472" right="0.31496062992125984" top="0.74803149606299213" bottom="0.74803149606299213" header="0.31496062992125984" footer="0.31496062992125984"/>
  <pageSetup scale="3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view="pageBreakPreview" topLeftCell="A34" zoomScale="60" zoomScaleNormal="80" workbookViewId="0">
      <selection activeCell="E40" sqref="E40"/>
    </sheetView>
  </sheetViews>
  <sheetFormatPr defaultColWidth="9.140625" defaultRowHeight="16.5" thickTop="1" thickBottom="1" x14ac:dyDescent="0.3"/>
  <cols>
    <col min="1" max="1" width="14.140625" style="277" customWidth="1"/>
    <col min="2" max="2" width="13" style="17" customWidth="1"/>
    <col min="3" max="3" width="19.42578125" style="17" customWidth="1"/>
    <col min="4" max="4" width="15.140625" style="17" customWidth="1"/>
    <col min="5" max="5" width="19.85546875" style="17" customWidth="1"/>
    <col min="6" max="6" width="16.7109375" style="30" hidden="1" customWidth="1"/>
    <col min="7" max="7" width="19.85546875" style="30" hidden="1" customWidth="1"/>
    <col min="8" max="8" width="16.85546875" style="30" hidden="1" customWidth="1"/>
    <col min="9" max="9" width="19.85546875" style="30" hidden="1" customWidth="1"/>
    <col min="10" max="10" width="20.7109375" style="17" customWidth="1"/>
    <col min="11" max="11" width="14.85546875" style="17" customWidth="1"/>
    <col min="12" max="12" width="11.85546875" style="17" customWidth="1"/>
    <col min="13" max="16" width="16.42578125" style="17" customWidth="1"/>
    <col min="17" max="17" width="17.5703125" style="30" customWidth="1"/>
    <col min="18" max="18" width="19.28515625" style="30" customWidth="1"/>
    <col min="19" max="19" width="24.28515625" style="30" customWidth="1"/>
    <col min="20" max="20" width="17.28515625" style="30" customWidth="1"/>
    <col min="21" max="21" width="15" style="30" customWidth="1"/>
    <col min="22" max="24" width="17.28515625" style="30" customWidth="1"/>
    <col min="25" max="25" width="16.28515625" style="24" customWidth="1"/>
    <col min="26" max="26" width="9.140625" style="17"/>
    <col min="27" max="27" width="8.28515625" style="290" customWidth="1"/>
    <col min="28" max="28" width="9.140625" style="238" hidden="1" customWidth="1"/>
    <col min="29" max="16384" width="9.140625" style="17"/>
  </cols>
  <sheetData>
    <row r="1" spans="1:28" ht="81.75" customHeight="1" thickTop="1" thickBot="1" x14ac:dyDescent="0.3">
      <c r="A1" s="246" t="s">
        <v>275</v>
      </c>
      <c r="B1" s="75" t="s">
        <v>1</v>
      </c>
      <c r="C1" s="246" t="s">
        <v>2</v>
      </c>
      <c r="D1" s="75" t="s">
        <v>3</v>
      </c>
      <c r="E1" s="276" t="s">
        <v>4</v>
      </c>
      <c r="F1" s="298" t="s">
        <v>1278</v>
      </c>
      <c r="G1" s="298" t="s">
        <v>1157</v>
      </c>
      <c r="H1" s="298" t="s">
        <v>1158</v>
      </c>
      <c r="I1" s="298" t="s">
        <v>1161</v>
      </c>
      <c r="J1" s="75" t="s">
        <v>5</v>
      </c>
      <c r="K1" s="75" t="s">
        <v>276</v>
      </c>
      <c r="L1" s="75" t="s">
        <v>7</v>
      </c>
      <c r="M1" s="16" t="s">
        <v>8</v>
      </c>
      <c r="N1" s="16" t="s">
        <v>1007</v>
      </c>
      <c r="O1" s="38" t="s">
        <v>9</v>
      </c>
      <c r="P1" s="38" t="s">
        <v>10</v>
      </c>
      <c r="Q1" s="232" t="s">
        <v>277</v>
      </c>
      <c r="R1" s="232" t="s">
        <v>278</v>
      </c>
      <c r="S1" s="232" t="s">
        <v>279</v>
      </c>
      <c r="T1" s="232" t="s">
        <v>280</v>
      </c>
      <c r="U1" s="298" t="s">
        <v>1278</v>
      </c>
      <c r="V1" s="298" t="s">
        <v>1157</v>
      </c>
      <c r="W1" s="298" t="s">
        <v>1158</v>
      </c>
      <c r="X1" s="298" t="s">
        <v>1161</v>
      </c>
      <c r="Y1" s="75" t="s">
        <v>281</v>
      </c>
      <c r="Z1" s="288" t="s">
        <v>282</v>
      </c>
      <c r="AA1" s="16" t="s">
        <v>283</v>
      </c>
      <c r="AB1" s="229" t="s">
        <v>1112</v>
      </c>
    </row>
    <row r="2" spans="1:28" ht="28.5" customHeight="1" thickTop="1" thickBot="1" x14ac:dyDescent="0.3">
      <c r="A2" s="386" t="s">
        <v>759</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B2" s="229"/>
    </row>
    <row r="3" spans="1:28" ht="183.75" customHeight="1" thickTop="1" thickBot="1" x14ac:dyDescent="0.3">
      <c r="A3" s="246" t="s">
        <v>284</v>
      </c>
      <c r="B3" s="18" t="s">
        <v>73</v>
      </c>
      <c r="C3" s="18" t="s">
        <v>285</v>
      </c>
      <c r="D3" s="18" t="s">
        <v>286</v>
      </c>
      <c r="E3" s="18" t="s">
        <v>287</v>
      </c>
      <c r="F3" s="18" t="s">
        <v>288</v>
      </c>
      <c r="G3" s="223" t="s">
        <v>287</v>
      </c>
      <c r="H3" s="231" t="s">
        <v>1167</v>
      </c>
      <c r="I3" s="231" t="s">
        <v>1167</v>
      </c>
      <c r="J3" s="18" t="s">
        <v>288</v>
      </c>
      <c r="K3" s="18" t="s">
        <v>24</v>
      </c>
      <c r="L3" s="19" t="s">
        <v>84</v>
      </c>
      <c r="M3" s="21" t="s">
        <v>26</v>
      </c>
      <c r="N3" s="21" t="s">
        <v>26</v>
      </c>
      <c r="O3" s="41" t="s">
        <v>27</v>
      </c>
      <c r="P3" s="41" t="s">
        <v>28</v>
      </c>
      <c r="Q3" s="18" t="s">
        <v>290</v>
      </c>
      <c r="R3" s="18" t="s">
        <v>965</v>
      </c>
      <c r="S3" s="18" t="s">
        <v>291</v>
      </c>
      <c r="T3" s="18" t="s">
        <v>292</v>
      </c>
      <c r="U3" s="223" t="s">
        <v>1166</v>
      </c>
      <c r="V3" s="223" t="s">
        <v>1216</v>
      </c>
      <c r="W3" s="231" t="s">
        <v>1167</v>
      </c>
      <c r="X3" s="231" t="s">
        <v>1167</v>
      </c>
      <c r="Y3" s="18" t="s">
        <v>293</v>
      </c>
      <c r="Z3" s="288" t="s">
        <v>199</v>
      </c>
      <c r="AA3" s="290">
        <v>36</v>
      </c>
      <c r="AB3" s="229"/>
    </row>
    <row r="4" spans="1:28" ht="177.75" customHeight="1" thickTop="1" thickBot="1" x14ac:dyDescent="0.3">
      <c r="A4" s="246" t="s">
        <v>294</v>
      </c>
      <c r="B4" s="18" t="s">
        <v>73</v>
      </c>
      <c r="C4" s="18" t="s">
        <v>1113</v>
      </c>
      <c r="D4" s="18" t="s">
        <v>295</v>
      </c>
      <c r="E4" s="18" t="s">
        <v>1061</v>
      </c>
      <c r="F4" s="223" t="s">
        <v>1361</v>
      </c>
      <c r="G4" s="223" t="s">
        <v>1307</v>
      </c>
      <c r="H4" s="231" t="s">
        <v>1167</v>
      </c>
      <c r="I4" s="231" t="s">
        <v>1167</v>
      </c>
      <c r="J4" s="18" t="s">
        <v>1062</v>
      </c>
      <c r="K4" s="18" t="s">
        <v>24</v>
      </c>
      <c r="L4" s="19" t="s">
        <v>84</v>
      </c>
      <c r="M4" s="21">
        <v>1200000</v>
      </c>
      <c r="N4" s="21">
        <v>1200000</v>
      </c>
      <c r="O4" s="41" t="s">
        <v>27</v>
      </c>
      <c r="P4" s="41" t="s">
        <v>28</v>
      </c>
      <c r="Q4" s="223" t="s">
        <v>38</v>
      </c>
      <c r="R4" s="223" t="s">
        <v>38</v>
      </c>
      <c r="S4" s="223" t="s">
        <v>1059</v>
      </c>
      <c r="T4" s="223" t="s">
        <v>1060</v>
      </c>
      <c r="U4" s="223" t="s">
        <v>1348</v>
      </c>
      <c r="V4" s="223" t="s">
        <v>1307</v>
      </c>
      <c r="W4" s="231" t="s">
        <v>1167</v>
      </c>
      <c r="X4" s="231" t="s">
        <v>1167</v>
      </c>
      <c r="Y4" s="18" t="s">
        <v>296</v>
      </c>
      <c r="Z4" s="288" t="s">
        <v>811</v>
      </c>
      <c r="AA4" s="290">
        <v>37</v>
      </c>
      <c r="AB4" s="280" t="s">
        <v>1009</v>
      </c>
    </row>
    <row r="5" spans="1:28" s="30" customFormat="1" ht="93.75" customHeight="1" thickTop="1" thickBot="1" x14ac:dyDescent="0.3">
      <c r="A5" s="276" t="s">
        <v>190</v>
      </c>
      <c r="B5" s="223" t="s">
        <v>73</v>
      </c>
      <c r="C5" s="223" t="s">
        <v>333</v>
      </c>
      <c r="D5" s="300">
        <v>46637</v>
      </c>
      <c r="E5" s="223">
        <v>12787</v>
      </c>
      <c r="F5" s="223" t="s">
        <v>190</v>
      </c>
      <c r="G5" s="223" t="s">
        <v>1201</v>
      </c>
      <c r="H5" s="231" t="s">
        <v>1167</v>
      </c>
      <c r="I5" s="231" t="s">
        <v>1167</v>
      </c>
      <c r="J5" s="223" t="s">
        <v>190</v>
      </c>
      <c r="K5" s="223" t="s">
        <v>334</v>
      </c>
      <c r="L5" s="231" t="s">
        <v>204</v>
      </c>
      <c r="M5" s="236" t="s">
        <v>26</v>
      </c>
      <c r="N5" s="236" t="s">
        <v>26</v>
      </c>
      <c r="O5" s="225" t="s">
        <v>27</v>
      </c>
      <c r="P5" s="225" t="s">
        <v>28</v>
      </c>
      <c r="Q5" s="223" t="s">
        <v>1378</v>
      </c>
      <c r="R5" s="223" t="s">
        <v>1378</v>
      </c>
      <c r="S5" s="223" t="s">
        <v>1378</v>
      </c>
      <c r="T5" s="223" t="s">
        <v>1378</v>
      </c>
      <c r="U5" s="223" t="s">
        <v>1166</v>
      </c>
      <c r="V5" s="223" t="s">
        <v>1201</v>
      </c>
      <c r="W5" s="231" t="s">
        <v>1167</v>
      </c>
      <c r="X5" s="231" t="s">
        <v>1167</v>
      </c>
      <c r="Y5" s="223" t="s">
        <v>335</v>
      </c>
      <c r="Z5" s="289" t="s">
        <v>199</v>
      </c>
      <c r="AA5" s="291">
        <v>38</v>
      </c>
      <c r="AB5" s="232"/>
    </row>
    <row r="6" spans="1:28" ht="117.75" hidden="1" customHeight="1" thickTop="1" thickBot="1" x14ac:dyDescent="0.3">
      <c r="A6" s="246" t="s">
        <v>190</v>
      </c>
      <c r="B6" s="18" t="s">
        <v>73</v>
      </c>
      <c r="C6" s="18" t="s">
        <v>997</v>
      </c>
      <c r="D6" s="63">
        <v>6362</v>
      </c>
      <c r="E6" s="63">
        <v>6362</v>
      </c>
      <c r="F6" s="18" t="s">
        <v>190</v>
      </c>
      <c r="G6" s="300"/>
      <c r="H6" s="300"/>
      <c r="I6" s="300"/>
      <c r="J6" s="18" t="s">
        <v>190</v>
      </c>
      <c r="K6" s="18"/>
      <c r="L6" s="19" t="s">
        <v>204</v>
      </c>
      <c r="M6" s="21" t="s">
        <v>26</v>
      </c>
      <c r="N6" s="21" t="s">
        <v>26</v>
      </c>
      <c r="O6" s="41" t="s">
        <v>27</v>
      </c>
      <c r="P6" s="41" t="s">
        <v>28</v>
      </c>
      <c r="Q6" s="63" t="s">
        <v>998</v>
      </c>
      <c r="R6" s="63" t="s">
        <v>998</v>
      </c>
      <c r="S6" s="63" t="s">
        <v>998</v>
      </c>
      <c r="T6" s="63" t="s">
        <v>998</v>
      </c>
      <c r="U6" s="300"/>
      <c r="V6" s="300"/>
      <c r="W6" s="300"/>
      <c r="X6" s="300"/>
      <c r="Y6" s="18" t="s">
        <v>335</v>
      </c>
      <c r="Z6" s="288" t="s">
        <v>199</v>
      </c>
      <c r="AA6" s="290">
        <v>34</v>
      </c>
      <c r="AB6" s="229"/>
    </row>
    <row r="7" spans="1:28" s="36" customFormat="1" ht="233.25" hidden="1" customHeight="1" thickTop="1" thickBot="1" x14ac:dyDescent="0.3">
      <c r="A7" s="246" t="s">
        <v>190</v>
      </c>
      <c r="B7" s="18" t="s">
        <v>73</v>
      </c>
      <c r="C7" s="18" t="s">
        <v>336</v>
      </c>
      <c r="D7" s="18" t="s">
        <v>473</v>
      </c>
      <c r="E7" s="18" t="s">
        <v>337</v>
      </c>
      <c r="F7" s="18" t="s">
        <v>338</v>
      </c>
      <c r="G7" s="223"/>
      <c r="H7" s="223"/>
      <c r="I7" s="223"/>
      <c r="J7" s="18" t="s">
        <v>338</v>
      </c>
      <c r="K7" s="18" t="s">
        <v>24</v>
      </c>
      <c r="L7" s="19" t="s">
        <v>84</v>
      </c>
      <c r="M7" s="20">
        <v>3000000</v>
      </c>
      <c r="N7" s="20">
        <v>2300000</v>
      </c>
      <c r="O7" s="41" t="s">
        <v>27</v>
      </c>
      <c r="P7" s="41" t="s">
        <v>615</v>
      </c>
      <c r="Q7" s="18" t="s">
        <v>1008</v>
      </c>
      <c r="R7" s="18" t="s">
        <v>1049</v>
      </c>
      <c r="S7" s="18" t="s">
        <v>1050</v>
      </c>
      <c r="T7" s="18" t="s">
        <v>1051</v>
      </c>
      <c r="U7" s="223"/>
      <c r="V7" s="223"/>
      <c r="W7" s="223"/>
      <c r="X7" s="223"/>
      <c r="Y7" s="18" t="s">
        <v>339</v>
      </c>
      <c r="Z7" s="288" t="s">
        <v>199</v>
      </c>
      <c r="AA7" s="290">
        <v>35</v>
      </c>
      <c r="AB7" s="229" t="s">
        <v>1016</v>
      </c>
    </row>
    <row r="8" spans="1:28" s="30" customFormat="1" ht="137.25" hidden="1" customHeight="1" thickTop="1" thickBot="1" x14ac:dyDescent="0.3">
      <c r="A8" s="276" t="s">
        <v>190</v>
      </c>
      <c r="B8" s="223" t="s">
        <v>73</v>
      </c>
      <c r="C8" s="223" t="s">
        <v>297</v>
      </c>
      <c r="D8" s="223" t="s">
        <v>38</v>
      </c>
      <c r="E8" s="223" t="s">
        <v>298</v>
      </c>
      <c r="F8" s="344" t="s">
        <v>299</v>
      </c>
      <c r="G8" s="223"/>
      <c r="H8" s="223"/>
      <c r="I8" s="223"/>
      <c r="J8" s="223" t="s">
        <v>299</v>
      </c>
      <c r="K8" s="223" t="s">
        <v>24</v>
      </c>
      <c r="L8" s="231" t="s">
        <v>211</v>
      </c>
      <c r="M8" s="231" t="s">
        <v>300</v>
      </c>
      <c r="N8" s="231"/>
      <c r="O8" s="225" t="s">
        <v>27</v>
      </c>
      <c r="P8" s="225" t="s">
        <v>28</v>
      </c>
      <c r="Q8" s="344" t="s">
        <v>301</v>
      </c>
      <c r="R8" s="344" t="s">
        <v>302</v>
      </c>
      <c r="S8" s="344" t="s">
        <v>303</v>
      </c>
      <c r="T8" s="344" t="s">
        <v>304</v>
      </c>
      <c r="U8" s="223"/>
      <c r="V8" s="223"/>
      <c r="W8" s="223"/>
      <c r="X8" s="223"/>
      <c r="Y8" s="223" t="s">
        <v>305</v>
      </c>
      <c r="Z8" s="289" t="s">
        <v>199</v>
      </c>
      <c r="AA8" s="291">
        <v>33</v>
      </c>
      <c r="AB8" s="232" t="s">
        <v>802</v>
      </c>
    </row>
    <row r="9" spans="1:28" s="24" customFormat="1" ht="92.25" customHeight="1" thickTop="1" thickBot="1" x14ac:dyDescent="0.3">
      <c r="A9" s="246" t="s">
        <v>193</v>
      </c>
      <c r="B9" s="18" t="s">
        <v>73</v>
      </c>
      <c r="C9" s="23" t="s">
        <v>887</v>
      </c>
      <c r="D9" s="18" t="s">
        <v>858</v>
      </c>
      <c r="E9" s="23" t="s">
        <v>809</v>
      </c>
      <c r="F9" s="23" t="s">
        <v>808</v>
      </c>
      <c r="G9" s="223" t="s">
        <v>942</v>
      </c>
      <c r="H9" s="223" t="s">
        <v>942</v>
      </c>
      <c r="I9" s="223" t="s">
        <v>942</v>
      </c>
      <c r="J9" s="23" t="s">
        <v>808</v>
      </c>
      <c r="K9" s="18" t="s">
        <v>24</v>
      </c>
      <c r="L9" s="19" t="s">
        <v>84</v>
      </c>
      <c r="M9" s="20">
        <v>400000</v>
      </c>
      <c r="N9" s="76">
        <f>-N12</f>
        <v>0</v>
      </c>
      <c r="O9" s="41" t="s">
        <v>27</v>
      </c>
      <c r="P9" s="41" t="s">
        <v>28</v>
      </c>
      <c r="Q9" s="18" t="s">
        <v>942</v>
      </c>
      <c r="R9" s="18" t="s">
        <v>942</v>
      </c>
      <c r="S9" s="18" t="s">
        <v>942</v>
      </c>
      <c r="T9" s="18" t="s">
        <v>942</v>
      </c>
      <c r="U9" s="223" t="s">
        <v>942</v>
      </c>
      <c r="V9" s="223" t="s">
        <v>942</v>
      </c>
      <c r="W9" s="223" t="s">
        <v>942</v>
      </c>
      <c r="X9" s="223" t="s">
        <v>942</v>
      </c>
      <c r="Y9" s="18" t="s">
        <v>308</v>
      </c>
      <c r="Z9" s="288" t="s">
        <v>199</v>
      </c>
      <c r="AA9" s="290">
        <v>39</v>
      </c>
      <c r="AB9" s="229" t="s">
        <v>942</v>
      </c>
    </row>
    <row r="10" spans="1:28" s="25" customFormat="1" ht="153.75" hidden="1" customHeight="1" thickTop="1" thickBot="1" x14ac:dyDescent="0.3">
      <c r="A10" s="246" t="s">
        <v>193</v>
      </c>
      <c r="B10" s="18" t="s">
        <v>73</v>
      </c>
      <c r="C10" s="18" t="s">
        <v>309</v>
      </c>
      <c r="D10" s="18" t="s">
        <v>38</v>
      </c>
      <c r="E10" s="84" t="s">
        <v>310</v>
      </c>
      <c r="F10" s="84" t="s">
        <v>311</v>
      </c>
      <c r="G10" s="223"/>
      <c r="H10" s="223"/>
      <c r="I10" s="223"/>
      <c r="J10" s="84" t="s">
        <v>311</v>
      </c>
      <c r="K10" s="18" t="s">
        <v>24</v>
      </c>
      <c r="L10" s="19" t="s">
        <v>204</v>
      </c>
      <c r="M10" s="20">
        <v>200000</v>
      </c>
      <c r="N10" s="20"/>
      <c r="O10" s="20"/>
      <c r="P10" s="20"/>
      <c r="Q10" s="18" t="s">
        <v>312</v>
      </c>
      <c r="R10" s="18" t="s">
        <v>307</v>
      </c>
      <c r="S10" s="18" t="s">
        <v>313</v>
      </c>
      <c r="T10" s="18" t="s">
        <v>314</v>
      </c>
      <c r="U10" s="223"/>
      <c r="V10" s="223"/>
      <c r="W10" s="223"/>
      <c r="X10" s="223"/>
      <c r="Y10" s="18" t="s">
        <v>198</v>
      </c>
      <c r="Z10" s="288" t="s">
        <v>199</v>
      </c>
      <c r="AA10" s="290">
        <v>36</v>
      </c>
      <c r="AB10" s="229"/>
    </row>
    <row r="11" spans="1:28" s="25" customFormat="1" ht="138.75" hidden="1" customHeight="1" thickTop="1" thickBot="1" x14ac:dyDescent="0.3">
      <c r="A11" s="246" t="s">
        <v>193</v>
      </c>
      <c r="B11" s="18" t="s">
        <v>73</v>
      </c>
      <c r="C11" s="23" t="s">
        <v>315</v>
      </c>
      <c r="D11" s="18" t="s">
        <v>38</v>
      </c>
      <c r="E11" s="23" t="s">
        <v>316</v>
      </c>
      <c r="F11" s="23" t="s">
        <v>317</v>
      </c>
      <c r="G11" s="223"/>
      <c r="H11" s="223"/>
      <c r="I11" s="223"/>
      <c r="J11" s="23" t="s">
        <v>317</v>
      </c>
      <c r="K11" s="18" t="s">
        <v>24</v>
      </c>
      <c r="L11" s="19" t="s">
        <v>204</v>
      </c>
      <c r="M11" s="20">
        <v>150000</v>
      </c>
      <c r="N11" s="20"/>
      <c r="O11" s="20"/>
      <c r="P11" s="20"/>
      <c r="Q11" s="18" t="s">
        <v>312</v>
      </c>
      <c r="R11" s="18" t="s">
        <v>307</v>
      </c>
      <c r="S11" s="18" t="s">
        <v>313</v>
      </c>
      <c r="T11" s="18" t="s">
        <v>314</v>
      </c>
      <c r="U11" s="223"/>
      <c r="V11" s="223"/>
      <c r="W11" s="223"/>
      <c r="X11" s="223"/>
      <c r="Y11" s="18" t="s">
        <v>198</v>
      </c>
      <c r="Z11" s="288" t="s">
        <v>199</v>
      </c>
      <c r="AA11" s="290"/>
      <c r="AB11" s="229"/>
    </row>
    <row r="12" spans="1:28" ht="91.5" hidden="1" thickTop="1" thickBot="1" x14ac:dyDescent="0.3">
      <c r="A12" s="246" t="s">
        <v>193</v>
      </c>
      <c r="B12" s="18" t="s">
        <v>73</v>
      </c>
      <c r="C12" s="23" t="s">
        <v>318</v>
      </c>
      <c r="D12" s="18" t="s">
        <v>888</v>
      </c>
      <c r="E12" s="23" t="s">
        <v>319</v>
      </c>
      <c r="F12" s="23" t="s">
        <v>320</v>
      </c>
      <c r="G12" s="223"/>
      <c r="H12" s="223"/>
      <c r="I12" s="223"/>
      <c r="J12" s="23" t="s">
        <v>320</v>
      </c>
      <c r="K12" s="18" t="s">
        <v>24</v>
      </c>
      <c r="L12" s="19" t="s">
        <v>204</v>
      </c>
      <c r="M12" s="20">
        <v>300000</v>
      </c>
      <c r="N12" s="20"/>
      <c r="O12" s="41" t="s">
        <v>27</v>
      </c>
      <c r="P12" s="41" t="s">
        <v>28</v>
      </c>
      <c r="Q12" s="18" t="s">
        <v>942</v>
      </c>
      <c r="R12" s="18" t="s">
        <v>942</v>
      </c>
      <c r="S12" s="18" t="s">
        <v>942</v>
      </c>
      <c r="T12" s="18" t="s">
        <v>942</v>
      </c>
      <c r="U12" s="223"/>
      <c r="V12" s="223"/>
      <c r="W12" s="223"/>
      <c r="X12" s="223"/>
      <c r="Y12" s="18" t="s">
        <v>308</v>
      </c>
      <c r="Z12" s="288" t="s">
        <v>199</v>
      </c>
      <c r="AA12" s="292">
        <v>37</v>
      </c>
      <c r="AB12" s="229" t="s">
        <v>1016</v>
      </c>
    </row>
    <row r="13" spans="1:28" ht="147" customHeight="1" thickTop="1" thickBot="1" x14ac:dyDescent="0.3">
      <c r="A13" s="246" t="s">
        <v>193</v>
      </c>
      <c r="B13" s="18" t="s">
        <v>73</v>
      </c>
      <c r="C13" s="27" t="s">
        <v>1091</v>
      </c>
      <c r="D13" s="18" t="s">
        <v>321</v>
      </c>
      <c r="E13" s="27" t="s">
        <v>322</v>
      </c>
      <c r="F13" s="27" t="s">
        <v>323</v>
      </c>
      <c r="G13" s="330" t="s">
        <v>1284</v>
      </c>
      <c r="H13" s="231" t="s">
        <v>1167</v>
      </c>
      <c r="I13" s="231" t="s">
        <v>1167</v>
      </c>
      <c r="J13" s="27" t="s">
        <v>323</v>
      </c>
      <c r="K13" s="18" t="s">
        <v>24</v>
      </c>
      <c r="L13" s="19" t="s">
        <v>204</v>
      </c>
      <c r="M13" s="20">
        <v>200000</v>
      </c>
      <c r="N13" s="20">
        <v>200000</v>
      </c>
      <c r="O13" s="41" t="s">
        <v>27</v>
      </c>
      <c r="P13" s="41" t="s">
        <v>1130</v>
      </c>
      <c r="Q13" s="18" t="s">
        <v>306</v>
      </c>
      <c r="R13" s="18" t="s">
        <v>324</v>
      </c>
      <c r="S13" s="23" t="s">
        <v>1090</v>
      </c>
      <c r="T13" s="23" t="s">
        <v>38</v>
      </c>
      <c r="U13" s="330" t="s">
        <v>38</v>
      </c>
      <c r="V13" s="330" t="s">
        <v>38</v>
      </c>
      <c r="W13" s="330" t="s">
        <v>38</v>
      </c>
      <c r="X13" s="330" t="s">
        <v>38</v>
      </c>
      <c r="Y13" s="18" t="s">
        <v>308</v>
      </c>
      <c r="Z13" s="288" t="s">
        <v>199</v>
      </c>
      <c r="AA13" s="292">
        <v>40</v>
      </c>
      <c r="AB13" s="229"/>
    </row>
    <row r="14" spans="1:28" s="25" customFormat="1" ht="178.5" hidden="1" customHeight="1" thickTop="1" thickBot="1" x14ac:dyDescent="0.3">
      <c r="A14" s="239" t="s">
        <v>326</v>
      </c>
      <c r="B14" s="26" t="s">
        <v>73</v>
      </c>
      <c r="C14" s="84" t="s">
        <v>327</v>
      </c>
      <c r="D14" s="19"/>
      <c r="E14" s="84" t="s">
        <v>328</v>
      </c>
      <c r="F14" s="84" t="s">
        <v>328</v>
      </c>
      <c r="G14" s="230"/>
      <c r="H14" s="230"/>
      <c r="I14" s="230"/>
      <c r="J14" s="84" t="s">
        <v>328</v>
      </c>
      <c r="K14" s="18" t="s">
        <v>24</v>
      </c>
      <c r="L14" s="19" t="s">
        <v>204</v>
      </c>
      <c r="M14" s="20">
        <v>800000</v>
      </c>
      <c r="N14" s="20"/>
      <c r="O14" s="41" t="s">
        <v>27</v>
      </c>
      <c r="P14" s="41" t="s">
        <v>28</v>
      </c>
      <c r="Q14" s="359" t="s">
        <v>38</v>
      </c>
      <c r="R14" s="359" t="s">
        <v>38</v>
      </c>
      <c r="S14" s="359" t="s">
        <v>38</v>
      </c>
      <c r="T14" s="359" t="s">
        <v>329</v>
      </c>
      <c r="U14" s="230"/>
      <c r="V14" s="230"/>
      <c r="W14" s="230"/>
      <c r="X14" s="230"/>
      <c r="Y14" s="26" t="s">
        <v>509</v>
      </c>
      <c r="Z14" s="288" t="s">
        <v>213</v>
      </c>
      <c r="AA14" s="292"/>
      <c r="AB14" s="229"/>
    </row>
    <row r="15" spans="1:28" s="36" customFormat="1" ht="152.25" hidden="1" customHeight="1" thickTop="1" thickBot="1" x14ac:dyDescent="0.3">
      <c r="A15" s="246" t="s">
        <v>193</v>
      </c>
      <c r="B15" s="18" t="s">
        <v>73</v>
      </c>
      <c r="C15" s="23" t="s">
        <v>330</v>
      </c>
      <c r="D15" s="18" t="s">
        <v>473</v>
      </c>
      <c r="E15" s="23" t="s">
        <v>331</v>
      </c>
      <c r="F15" s="23" t="s">
        <v>332</v>
      </c>
      <c r="G15" s="223"/>
      <c r="H15" s="223"/>
      <c r="I15" s="223"/>
      <c r="J15" s="23" t="s">
        <v>332</v>
      </c>
      <c r="K15" s="18" t="s">
        <v>24</v>
      </c>
      <c r="L15" s="19" t="s">
        <v>204</v>
      </c>
      <c r="M15" s="20">
        <v>1000000</v>
      </c>
      <c r="N15" s="20"/>
      <c r="O15" s="41" t="s">
        <v>27</v>
      </c>
      <c r="P15" s="41" t="s">
        <v>28</v>
      </c>
      <c r="Q15" s="360" t="s">
        <v>942</v>
      </c>
      <c r="R15" s="360" t="s">
        <v>942</v>
      </c>
      <c r="S15" s="360" t="s">
        <v>942</v>
      </c>
      <c r="T15" s="360" t="s">
        <v>942</v>
      </c>
      <c r="U15" s="223"/>
      <c r="V15" s="223"/>
      <c r="W15" s="223"/>
      <c r="X15" s="223"/>
      <c r="Y15" s="18" t="s">
        <v>308</v>
      </c>
      <c r="Z15" s="288" t="s">
        <v>199</v>
      </c>
      <c r="AA15" s="292">
        <v>39</v>
      </c>
      <c r="AB15" s="229" t="s">
        <v>1009</v>
      </c>
    </row>
    <row r="16" spans="1:28" s="30" customFormat="1" ht="94.5" customHeight="1" thickTop="1" thickBot="1" x14ac:dyDescent="0.3">
      <c r="A16" s="242" t="s">
        <v>326</v>
      </c>
      <c r="B16" s="230" t="s">
        <v>73</v>
      </c>
      <c r="C16" s="224" t="s">
        <v>1114</v>
      </c>
      <c r="D16" s="223" t="s">
        <v>473</v>
      </c>
      <c r="E16" s="224" t="s">
        <v>340</v>
      </c>
      <c r="F16" s="224" t="s">
        <v>341</v>
      </c>
      <c r="G16" s="223" t="s">
        <v>942</v>
      </c>
      <c r="H16" s="223" t="s">
        <v>942</v>
      </c>
      <c r="I16" s="223" t="s">
        <v>942</v>
      </c>
      <c r="J16" s="224" t="s">
        <v>341</v>
      </c>
      <c r="K16" s="223" t="s">
        <v>342</v>
      </c>
      <c r="L16" s="231" t="s">
        <v>204</v>
      </c>
      <c r="M16" s="222">
        <v>200000</v>
      </c>
      <c r="N16" s="222">
        <v>200000</v>
      </c>
      <c r="O16" s="225" t="s">
        <v>27</v>
      </c>
      <c r="P16" s="225" t="s">
        <v>28</v>
      </c>
      <c r="Q16" s="223" t="s">
        <v>942</v>
      </c>
      <c r="R16" s="223" t="s">
        <v>942</v>
      </c>
      <c r="S16" s="223" t="s">
        <v>942</v>
      </c>
      <c r="T16" s="223" t="s">
        <v>942</v>
      </c>
      <c r="U16" s="223" t="s">
        <v>942</v>
      </c>
      <c r="V16" s="223" t="s">
        <v>942</v>
      </c>
      <c r="W16" s="223" t="s">
        <v>942</v>
      </c>
      <c r="X16" s="223" t="s">
        <v>942</v>
      </c>
      <c r="Y16" s="223" t="s">
        <v>343</v>
      </c>
      <c r="Z16" s="289" t="s">
        <v>199</v>
      </c>
      <c r="AA16" s="291">
        <v>41</v>
      </c>
      <c r="AB16" s="232" t="s">
        <v>942</v>
      </c>
    </row>
    <row r="17" spans="1:28" ht="91.9" customHeight="1" thickTop="1" thickBot="1" x14ac:dyDescent="0.3">
      <c r="A17" s="246" t="s">
        <v>200</v>
      </c>
      <c r="B17" s="18" t="s">
        <v>201</v>
      </c>
      <c r="C17" s="223" t="s">
        <v>1286</v>
      </c>
      <c r="D17" s="18" t="s">
        <v>473</v>
      </c>
      <c r="E17" s="18" t="s">
        <v>344</v>
      </c>
      <c r="F17" s="18" t="s">
        <v>345</v>
      </c>
      <c r="G17" s="303" t="s">
        <v>1287</v>
      </c>
      <c r="H17" s="303" t="s">
        <v>1167</v>
      </c>
      <c r="I17" s="303" t="s">
        <v>1167</v>
      </c>
      <c r="J17" s="18" t="s">
        <v>345</v>
      </c>
      <c r="K17" s="29" t="s">
        <v>347</v>
      </c>
      <c r="L17" s="18" t="s">
        <v>84</v>
      </c>
      <c r="M17" s="28">
        <v>150000</v>
      </c>
      <c r="N17" s="28">
        <v>150000</v>
      </c>
      <c r="O17" s="41" t="s">
        <v>27</v>
      </c>
      <c r="P17" s="41" t="s">
        <v>889</v>
      </c>
      <c r="Q17" s="18" t="s">
        <v>348</v>
      </c>
      <c r="R17" s="19" t="s">
        <v>349</v>
      </c>
      <c r="S17" s="18" t="s">
        <v>350</v>
      </c>
      <c r="T17" s="361" t="s">
        <v>346</v>
      </c>
      <c r="U17" s="303" t="s">
        <v>1166</v>
      </c>
      <c r="V17" s="303" t="s">
        <v>1285</v>
      </c>
      <c r="W17" s="303" t="s">
        <v>1167</v>
      </c>
      <c r="X17" s="303" t="s">
        <v>1167</v>
      </c>
      <c r="Y17" s="18" t="s">
        <v>351</v>
      </c>
      <c r="Z17" s="288" t="s">
        <v>213</v>
      </c>
      <c r="AA17" s="290">
        <v>42</v>
      </c>
      <c r="AB17" s="229"/>
    </row>
    <row r="18" spans="1:28" ht="135" customHeight="1" thickTop="1" thickBot="1" x14ac:dyDescent="0.3">
      <c r="A18" s="246" t="s">
        <v>200</v>
      </c>
      <c r="B18" s="18" t="s">
        <v>201</v>
      </c>
      <c r="C18" s="224" t="s">
        <v>890</v>
      </c>
      <c r="D18" s="18" t="s">
        <v>473</v>
      </c>
      <c r="E18" s="27" t="s">
        <v>1288</v>
      </c>
      <c r="F18" s="27" t="s">
        <v>803</v>
      </c>
      <c r="G18" s="224" t="s">
        <v>1288</v>
      </c>
      <c r="H18" s="303" t="s">
        <v>1167</v>
      </c>
      <c r="I18" s="303" t="s">
        <v>1167</v>
      </c>
      <c r="J18" s="27" t="s">
        <v>803</v>
      </c>
      <c r="K18" s="29" t="s">
        <v>347</v>
      </c>
      <c r="L18" s="18" t="s">
        <v>84</v>
      </c>
      <c r="M18" s="20">
        <v>400000</v>
      </c>
      <c r="N18" s="228">
        <v>0</v>
      </c>
      <c r="O18" s="41" t="s">
        <v>27</v>
      </c>
      <c r="P18" s="41" t="s">
        <v>115</v>
      </c>
      <c r="Q18" s="18" t="s">
        <v>38</v>
      </c>
      <c r="R18" s="19" t="s">
        <v>38</v>
      </c>
      <c r="S18" s="223" t="s">
        <v>1063</v>
      </c>
      <c r="T18" s="303" t="s">
        <v>1379</v>
      </c>
      <c r="U18" s="303" t="s">
        <v>1166</v>
      </c>
      <c r="V18" s="303" t="s">
        <v>1168</v>
      </c>
      <c r="W18" s="303" t="s">
        <v>1167</v>
      </c>
      <c r="X18" s="303" t="s">
        <v>1167</v>
      </c>
      <c r="Y18" s="18" t="s">
        <v>351</v>
      </c>
      <c r="Z18" s="288" t="s">
        <v>213</v>
      </c>
      <c r="AA18" s="292">
        <v>43</v>
      </c>
      <c r="AB18" s="229" t="s">
        <v>1009</v>
      </c>
    </row>
    <row r="19" spans="1:28" ht="69" customHeight="1" thickTop="1" thickBot="1" x14ac:dyDescent="0.3">
      <c r="A19" s="246" t="s">
        <v>200</v>
      </c>
      <c r="B19" s="18" t="s">
        <v>201</v>
      </c>
      <c r="C19" s="223" t="s">
        <v>1126</v>
      </c>
      <c r="D19" s="18" t="s">
        <v>473</v>
      </c>
      <c r="E19" s="223" t="s">
        <v>352</v>
      </c>
      <c r="F19" s="18" t="s">
        <v>353</v>
      </c>
      <c r="G19" s="223" t="s">
        <v>352</v>
      </c>
      <c r="H19" s="303" t="s">
        <v>1167</v>
      </c>
      <c r="I19" s="223" t="s">
        <v>1167</v>
      </c>
      <c r="J19" s="18" t="s">
        <v>353</v>
      </c>
      <c r="K19" s="29" t="s">
        <v>347</v>
      </c>
      <c r="L19" s="18" t="s">
        <v>84</v>
      </c>
      <c r="M19" s="28">
        <v>700000</v>
      </c>
      <c r="N19" s="28">
        <v>257000</v>
      </c>
      <c r="O19" s="41" t="s">
        <v>27</v>
      </c>
      <c r="P19" s="41" t="s">
        <v>615</v>
      </c>
      <c r="Q19" s="18" t="s">
        <v>354</v>
      </c>
      <c r="R19" s="18" t="s">
        <v>355</v>
      </c>
      <c r="S19" s="18" t="s">
        <v>356</v>
      </c>
      <c r="T19" s="18" t="s">
        <v>38</v>
      </c>
      <c r="U19" s="223" t="s">
        <v>38</v>
      </c>
      <c r="V19" s="223" t="s">
        <v>38</v>
      </c>
      <c r="W19" s="223" t="s">
        <v>38</v>
      </c>
      <c r="X19" s="223" t="s">
        <v>38</v>
      </c>
      <c r="Y19" s="18" t="s">
        <v>357</v>
      </c>
      <c r="Z19" s="288" t="s">
        <v>213</v>
      </c>
      <c r="AA19" s="290">
        <v>44</v>
      </c>
      <c r="AB19" s="229"/>
    </row>
    <row r="20" spans="1:28" ht="91.5" thickTop="1" thickBot="1" x14ac:dyDescent="0.3">
      <c r="A20" s="246" t="s">
        <v>200</v>
      </c>
      <c r="B20" s="18" t="s">
        <v>201</v>
      </c>
      <c r="C20" s="223" t="s">
        <v>358</v>
      </c>
      <c r="D20" s="18" t="s">
        <v>473</v>
      </c>
      <c r="E20" s="18" t="s">
        <v>359</v>
      </c>
      <c r="F20" s="18" t="s">
        <v>360</v>
      </c>
      <c r="G20" s="223" t="s">
        <v>942</v>
      </c>
      <c r="H20" s="223" t="s">
        <v>942</v>
      </c>
      <c r="I20" s="223" t="s">
        <v>942</v>
      </c>
      <c r="J20" s="18" t="s">
        <v>360</v>
      </c>
      <c r="K20" s="29" t="s">
        <v>347</v>
      </c>
      <c r="L20" s="18" t="s">
        <v>84</v>
      </c>
      <c r="M20" s="28">
        <v>500000</v>
      </c>
      <c r="N20" s="222">
        <f>-M23+N23</f>
        <v>0</v>
      </c>
      <c r="O20" s="41" t="s">
        <v>27</v>
      </c>
      <c r="P20" s="41" t="s">
        <v>615</v>
      </c>
      <c r="Q20" s="18" t="s">
        <v>942</v>
      </c>
      <c r="R20" s="18" t="s">
        <v>942</v>
      </c>
      <c r="S20" s="18" t="s">
        <v>942</v>
      </c>
      <c r="T20" s="18" t="s">
        <v>942</v>
      </c>
      <c r="U20" s="223" t="s">
        <v>942</v>
      </c>
      <c r="V20" s="223" t="s">
        <v>942</v>
      </c>
      <c r="W20" s="223" t="s">
        <v>942</v>
      </c>
      <c r="X20" s="223" t="s">
        <v>942</v>
      </c>
      <c r="Y20" s="18" t="s">
        <v>357</v>
      </c>
      <c r="Z20" s="288" t="s">
        <v>213</v>
      </c>
      <c r="AA20" s="290">
        <v>45</v>
      </c>
      <c r="AB20" s="229" t="s">
        <v>942</v>
      </c>
    </row>
    <row r="21" spans="1:28" s="24" customFormat="1" ht="79.5" customHeight="1" thickTop="1" thickBot="1" x14ac:dyDescent="0.3">
      <c r="A21" s="246" t="s">
        <v>200</v>
      </c>
      <c r="B21" s="18" t="s">
        <v>201</v>
      </c>
      <c r="C21" s="18" t="s">
        <v>891</v>
      </c>
      <c r="D21" s="18" t="s">
        <v>473</v>
      </c>
      <c r="E21" s="18" t="s">
        <v>843</v>
      </c>
      <c r="F21" s="18" t="s">
        <v>843</v>
      </c>
      <c r="G21" s="223" t="s">
        <v>942</v>
      </c>
      <c r="H21" s="223" t="s">
        <v>942</v>
      </c>
      <c r="I21" s="223" t="s">
        <v>942</v>
      </c>
      <c r="J21" s="18" t="s">
        <v>843</v>
      </c>
      <c r="K21" s="29" t="s">
        <v>347</v>
      </c>
      <c r="L21" s="18" t="s">
        <v>84</v>
      </c>
      <c r="M21" s="28">
        <v>200000</v>
      </c>
      <c r="N21" s="28">
        <f>-M24+N24</f>
        <v>0</v>
      </c>
      <c r="O21" s="41" t="s">
        <v>27</v>
      </c>
      <c r="P21" s="41" t="s">
        <v>115</v>
      </c>
      <c r="Q21" s="223" t="s">
        <v>942</v>
      </c>
      <c r="R21" s="223" t="s">
        <v>942</v>
      </c>
      <c r="S21" s="223" t="s">
        <v>942</v>
      </c>
      <c r="T21" s="223" t="s">
        <v>942</v>
      </c>
      <c r="U21" s="223" t="s">
        <v>942</v>
      </c>
      <c r="V21" s="223" t="s">
        <v>942</v>
      </c>
      <c r="W21" s="223" t="s">
        <v>942</v>
      </c>
      <c r="X21" s="223" t="s">
        <v>942</v>
      </c>
      <c r="Y21" s="18" t="s">
        <v>357</v>
      </c>
      <c r="Z21" s="288" t="s">
        <v>213</v>
      </c>
      <c r="AA21" s="290">
        <v>46</v>
      </c>
      <c r="AB21" s="229" t="s">
        <v>942</v>
      </c>
    </row>
    <row r="22" spans="1:28" s="30" customFormat="1" ht="105.75" customHeight="1" thickTop="1" thickBot="1" x14ac:dyDescent="0.3">
      <c r="A22" s="246" t="s">
        <v>200</v>
      </c>
      <c r="B22" s="18" t="s">
        <v>201</v>
      </c>
      <c r="C22" s="223" t="s">
        <v>1092</v>
      </c>
      <c r="D22" s="223" t="s">
        <v>892</v>
      </c>
      <c r="E22" s="223" t="s">
        <v>361</v>
      </c>
      <c r="F22" s="223" t="s">
        <v>362</v>
      </c>
      <c r="G22" s="303" t="s">
        <v>1290</v>
      </c>
      <c r="H22" s="303" t="s">
        <v>1167</v>
      </c>
      <c r="I22" s="303" t="s">
        <v>1167</v>
      </c>
      <c r="J22" s="223" t="s">
        <v>362</v>
      </c>
      <c r="K22" s="233" t="s">
        <v>347</v>
      </c>
      <c r="L22" s="223" t="s">
        <v>84</v>
      </c>
      <c r="M22" s="222">
        <v>5000000</v>
      </c>
      <c r="N22" s="222">
        <v>1443000</v>
      </c>
      <c r="O22" s="225" t="s">
        <v>27</v>
      </c>
      <c r="P22" s="225" t="s">
        <v>115</v>
      </c>
      <c r="Q22" s="18" t="s">
        <v>354</v>
      </c>
      <c r="R22" s="18" t="s">
        <v>355</v>
      </c>
      <c r="S22" s="18" t="s">
        <v>1064</v>
      </c>
      <c r="T22" s="18" t="s">
        <v>356</v>
      </c>
      <c r="U22" s="303" t="s">
        <v>1166</v>
      </c>
      <c r="V22" s="303" t="s">
        <v>1289</v>
      </c>
      <c r="W22" s="303" t="s">
        <v>1167</v>
      </c>
      <c r="X22" s="303" t="s">
        <v>1167</v>
      </c>
      <c r="Y22" s="18" t="s">
        <v>357</v>
      </c>
      <c r="Z22" s="288" t="s">
        <v>213</v>
      </c>
      <c r="AA22" s="290">
        <v>47</v>
      </c>
      <c r="AB22" s="229"/>
    </row>
    <row r="23" spans="1:28" ht="109.5" customHeight="1" thickTop="1" thickBot="1" x14ac:dyDescent="0.3">
      <c r="A23" s="246" t="s">
        <v>200</v>
      </c>
      <c r="B23" s="18" t="s">
        <v>201</v>
      </c>
      <c r="C23" s="18" t="s">
        <v>364</v>
      </c>
      <c r="D23" s="18" t="s">
        <v>859</v>
      </c>
      <c r="E23" s="223" t="s">
        <v>1325</v>
      </c>
      <c r="F23" s="223" t="s">
        <v>365</v>
      </c>
      <c r="G23" s="303" t="s">
        <v>1291</v>
      </c>
      <c r="H23" s="303" t="s">
        <v>1167</v>
      </c>
      <c r="I23" s="303" t="s">
        <v>1167</v>
      </c>
      <c r="J23" s="223" t="s">
        <v>365</v>
      </c>
      <c r="K23" s="223" t="s">
        <v>24</v>
      </c>
      <c r="L23" s="223" t="s">
        <v>84</v>
      </c>
      <c r="M23" s="234">
        <v>300000</v>
      </c>
      <c r="N23" s="234">
        <v>300000</v>
      </c>
      <c r="O23" s="225" t="s">
        <v>27</v>
      </c>
      <c r="P23" s="225" t="s">
        <v>115</v>
      </c>
      <c r="Q23" s="223" t="s">
        <v>366</v>
      </c>
      <c r="R23" s="223" t="s">
        <v>367</v>
      </c>
      <c r="S23" s="223" t="s">
        <v>367</v>
      </c>
      <c r="T23" s="223" t="s">
        <v>375</v>
      </c>
      <c r="U23" s="303" t="s">
        <v>1166</v>
      </c>
      <c r="V23" s="303" t="s">
        <v>1169</v>
      </c>
      <c r="W23" s="303" t="s">
        <v>1167</v>
      </c>
      <c r="X23" s="303" t="s">
        <v>1167</v>
      </c>
      <c r="Y23" s="223" t="s">
        <v>363</v>
      </c>
      <c r="Z23" s="288" t="s">
        <v>213</v>
      </c>
      <c r="AA23" s="290">
        <v>48</v>
      </c>
      <c r="AB23" s="229" t="s">
        <v>1009</v>
      </c>
    </row>
    <row r="24" spans="1:28" ht="91.5" thickTop="1" thickBot="1" x14ac:dyDescent="0.3">
      <c r="A24" s="246" t="s">
        <v>200</v>
      </c>
      <c r="B24" s="18" t="s">
        <v>201</v>
      </c>
      <c r="C24" s="18" t="s">
        <v>368</v>
      </c>
      <c r="D24" s="18" t="s">
        <v>859</v>
      </c>
      <c r="E24" s="223" t="s">
        <v>369</v>
      </c>
      <c r="F24" s="223" t="s">
        <v>370</v>
      </c>
      <c r="G24" s="303" t="s">
        <v>1169</v>
      </c>
      <c r="H24" s="303" t="s">
        <v>1167</v>
      </c>
      <c r="I24" s="303" t="s">
        <v>1167</v>
      </c>
      <c r="J24" s="223" t="s">
        <v>370</v>
      </c>
      <c r="K24" s="223" t="s">
        <v>371</v>
      </c>
      <c r="L24" s="223" t="s">
        <v>84</v>
      </c>
      <c r="M24" s="235">
        <v>1000000</v>
      </c>
      <c r="N24" s="235">
        <v>1000000</v>
      </c>
      <c r="O24" s="225" t="s">
        <v>27</v>
      </c>
      <c r="P24" s="225" t="s">
        <v>115</v>
      </c>
      <c r="Q24" s="223" t="s">
        <v>372</v>
      </c>
      <c r="R24" s="223" t="s">
        <v>373</v>
      </c>
      <c r="S24" s="223" t="s">
        <v>374</v>
      </c>
      <c r="T24" s="223" t="s">
        <v>375</v>
      </c>
      <c r="U24" s="303" t="s">
        <v>1166</v>
      </c>
      <c r="V24" s="303" t="s">
        <v>1169</v>
      </c>
      <c r="W24" s="303" t="s">
        <v>1167</v>
      </c>
      <c r="X24" s="303" t="s">
        <v>1167</v>
      </c>
      <c r="Y24" s="223" t="s">
        <v>376</v>
      </c>
      <c r="Z24" s="288" t="s">
        <v>213</v>
      </c>
      <c r="AA24" s="290">
        <v>49</v>
      </c>
      <c r="AB24" s="229" t="s">
        <v>1009</v>
      </c>
    </row>
    <row r="25" spans="1:28" ht="164.25" hidden="1" customHeight="1" thickTop="1" thickBot="1" x14ac:dyDescent="0.3">
      <c r="A25" s="246" t="s">
        <v>200</v>
      </c>
      <c r="B25" s="18" t="s">
        <v>201</v>
      </c>
      <c r="C25" s="27" t="s">
        <v>377</v>
      </c>
      <c r="D25" s="18" t="s">
        <v>859</v>
      </c>
      <c r="E25" s="224" t="s">
        <v>378</v>
      </c>
      <c r="F25" s="224" t="s">
        <v>379</v>
      </c>
      <c r="G25" s="303"/>
      <c r="H25" s="303"/>
      <c r="I25" s="303" t="s">
        <v>1167</v>
      </c>
      <c r="J25" s="224" t="s">
        <v>379</v>
      </c>
      <c r="K25" s="223" t="s">
        <v>24</v>
      </c>
      <c r="L25" s="223" t="s">
        <v>84</v>
      </c>
      <c r="M25" s="234">
        <v>8000000</v>
      </c>
      <c r="N25" s="234"/>
      <c r="O25" s="234"/>
      <c r="P25" s="234"/>
      <c r="Q25" s="223" t="s">
        <v>380</v>
      </c>
      <c r="R25" s="223" t="s">
        <v>381</v>
      </c>
      <c r="S25" s="223" t="s">
        <v>382</v>
      </c>
      <c r="T25" s="223" t="s">
        <v>325</v>
      </c>
      <c r="U25" s="303"/>
      <c r="V25" s="303"/>
      <c r="W25" s="303"/>
      <c r="X25" s="303" t="s">
        <v>1167</v>
      </c>
      <c r="Y25" s="223" t="s">
        <v>383</v>
      </c>
      <c r="Z25" s="288" t="s">
        <v>213</v>
      </c>
      <c r="AA25" s="290">
        <v>56</v>
      </c>
      <c r="AB25" s="229"/>
    </row>
    <row r="26" spans="1:28" ht="81.75" customHeight="1" thickTop="1" thickBot="1" x14ac:dyDescent="0.3">
      <c r="A26" s="246" t="s">
        <v>200</v>
      </c>
      <c r="B26" s="18" t="s">
        <v>201</v>
      </c>
      <c r="C26" s="223" t="s">
        <v>812</v>
      </c>
      <c r="D26" s="18" t="s">
        <v>859</v>
      </c>
      <c r="E26" s="223" t="s">
        <v>1093</v>
      </c>
      <c r="F26" s="224" t="s">
        <v>813</v>
      </c>
      <c r="G26" s="303" t="s">
        <v>1170</v>
      </c>
      <c r="H26" s="303" t="s">
        <v>1167</v>
      </c>
      <c r="I26" s="303" t="s">
        <v>1167</v>
      </c>
      <c r="J26" s="224" t="s">
        <v>813</v>
      </c>
      <c r="K26" s="223" t="s">
        <v>24</v>
      </c>
      <c r="L26" s="223" t="s">
        <v>84</v>
      </c>
      <c r="M26" s="234">
        <v>5000000</v>
      </c>
      <c r="N26" s="234">
        <v>5000000</v>
      </c>
      <c r="O26" s="225" t="s">
        <v>27</v>
      </c>
      <c r="P26" s="225" t="s">
        <v>115</v>
      </c>
      <c r="Q26" s="223" t="s">
        <v>814</v>
      </c>
      <c r="R26" s="223" t="s">
        <v>815</v>
      </c>
      <c r="S26" s="223" t="s">
        <v>1065</v>
      </c>
      <c r="T26" s="223" t="s">
        <v>1131</v>
      </c>
      <c r="U26" s="303" t="s">
        <v>1166</v>
      </c>
      <c r="V26" s="303" t="s">
        <v>1170</v>
      </c>
      <c r="W26" s="303" t="s">
        <v>1167</v>
      </c>
      <c r="X26" s="303" t="s">
        <v>1167</v>
      </c>
      <c r="Y26" s="223" t="s">
        <v>816</v>
      </c>
      <c r="Z26" s="288"/>
      <c r="AA26" s="290">
        <v>50</v>
      </c>
      <c r="AB26" s="229" t="s">
        <v>1009</v>
      </c>
    </row>
    <row r="27" spans="1:28" ht="99" customHeight="1" thickTop="1" thickBot="1" x14ac:dyDescent="0.3">
      <c r="A27" s="246" t="s">
        <v>200</v>
      </c>
      <c r="B27" s="18" t="s">
        <v>201</v>
      </c>
      <c r="C27" s="224" t="s">
        <v>1096</v>
      </c>
      <c r="D27" s="18" t="s">
        <v>859</v>
      </c>
      <c r="E27" s="223" t="s">
        <v>1094</v>
      </c>
      <c r="F27" s="224" t="s">
        <v>1095</v>
      </c>
      <c r="G27" s="303" t="s">
        <v>1293</v>
      </c>
      <c r="H27" s="303" t="s">
        <v>1167</v>
      </c>
      <c r="I27" s="303" t="s">
        <v>1167</v>
      </c>
      <c r="J27" s="224" t="s">
        <v>1095</v>
      </c>
      <c r="K27" s="223" t="s">
        <v>24</v>
      </c>
      <c r="L27" s="223" t="s">
        <v>84</v>
      </c>
      <c r="M27" s="234">
        <v>3000000</v>
      </c>
      <c r="N27" s="234">
        <v>3000000</v>
      </c>
      <c r="O27" s="225" t="s">
        <v>27</v>
      </c>
      <c r="P27" s="225" t="s">
        <v>115</v>
      </c>
      <c r="Q27" s="223" t="s">
        <v>38</v>
      </c>
      <c r="R27" s="223" t="s">
        <v>38</v>
      </c>
      <c r="S27" s="223" t="s">
        <v>1066</v>
      </c>
      <c r="T27" s="223" t="s">
        <v>1067</v>
      </c>
      <c r="U27" s="303" t="s">
        <v>1166</v>
      </c>
      <c r="V27" s="303" t="s">
        <v>1292</v>
      </c>
      <c r="W27" s="303" t="s">
        <v>1167</v>
      </c>
      <c r="X27" s="303" t="s">
        <v>1167</v>
      </c>
      <c r="Y27" s="18" t="s">
        <v>1068</v>
      </c>
      <c r="Z27" s="288" t="s">
        <v>213</v>
      </c>
      <c r="AA27" s="290">
        <v>51</v>
      </c>
      <c r="AB27" s="229" t="s">
        <v>1009</v>
      </c>
    </row>
    <row r="28" spans="1:28" ht="83.25" customHeight="1" thickTop="1" thickBot="1" x14ac:dyDescent="0.3">
      <c r="A28" s="246" t="s">
        <v>200</v>
      </c>
      <c r="B28" s="18" t="s">
        <v>201</v>
      </c>
      <c r="C28" s="18" t="s">
        <v>384</v>
      </c>
      <c r="D28" s="18" t="s">
        <v>859</v>
      </c>
      <c r="E28" s="18" t="s">
        <v>385</v>
      </c>
      <c r="F28" s="18" t="s">
        <v>386</v>
      </c>
      <c r="G28" s="223" t="s">
        <v>942</v>
      </c>
      <c r="H28" s="223" t="s">
        <v>942</v>
      </c>
      <c r="I28" s="223" t="s">
        <v>942</v>
      </c>
      <c r="J28" s="18" t="s">
        <v>386</v>
      </c>
      <c r="K28" s="18" t="s">
        <v>24</v>
      </c>
      <c r="L28" s="18" t="s">
        <v>84</v>
      </c>
      <c r="M28" s="32">
        <v>300000</v>
      </c>
      <c r="N28" s="28">
        <f>-M30+N30</f>
        <v>0</v>
      </c>
      <c r="O28" s="41" t="s">
        <v>27</v>
      </c>
      <c r="P28" s="41" t="s">
        <v>115</v>
      </c>
      <c r="Q28" s="18" t="s">
        <v>942</v>
      </c>
      <c r="R28" s="18" t="s">
        <v>942</v>
      </c>
      <c r="S28" s="18" t="s">
        <v>942</v>
      </c>
      <c r="T28" s="18" t="s">
        <v>942</v>
      </c>
      <c r="U28" s="223" t="s">
        <v>942</v>
      </c>
      <c r="V28" s="223" t="s">
        <v>942</v>
      </c>
      <c r="W28" s="223" t="s">
        <v>942</v>
      </c>
      <c r="X28" s="223" t="s">
        <v>942</v>
      </c>
      <c r="Y28" s="18" t="s">
        <v>363</v>
      </c>
      <c r="Z28" s="288" t="s">
        <v>213</v>
      </c>
      <c r="AA28" s="290">
        <v>52</v>
      </c>
      <c r="AB28" s="229" t="s">
        <v>942</v>
      </c>
    </row>
    <row r="29" spans="1:28" s="33" customFormat="1" ht="61.5" hidden="1" thickTop="1" thickBot="1" x14ac:dyDescent="0.3">
      <c r="A29" s="246" t="s">
        <v>200</v>
      </c>
      <c r="B29" s="18" t="s">
        <v>201</v>
      </c>
      <c r="C29" s="18" t="s">
        <v>794</v>
      </c>
      <c r="D29" s="18"/>
      <c r="E29" s="18" t="s">
        <v>795</v>
      </c>
      <c r="F29" s="18" t="s">
        <v>796</v>
      </c>
      <c r="G29" s="303"/>
      <c r="H29" s="303"/>
      <c r="I29" s="223"/>
      <c r="J29" s="18" t="s">
        <v>796</v>
      </c>
      <c r="K29" s="18" t="s">
        <v>24</v>
      </c>
      <c r="L29" s="18" t="s">
        <v>84</v>
      </c>
      <c r="M29" s="32">
        <v>350000</v>
      </c>
      <c r="N29" s="32"/>
      <c r="O29" s="41" t="s">
        <v>27</v>
      </c>
      <c r="P29" s="41" t="s">
        <v>115</v>
      </c>
      <c r="Q29" s="18"/>
      <c r="R29" s="18"/>
      <c r="S29" s="18"/>
      <c r="T29" s="18"/>
      <c r="U29" s="303"/>
      <c r="V29" s="303"/>
      <c r="W29" s="303"/>
      <c r="X29" s="223"/>
      <c r="Y29" s="18"/>
      <c r="Z29" s="288"/>
      <c r="AA29" s="290"/>
      <c r="AB29" s="229"/>
    </row>
    <row r="30" spans="1:28" ht="111" customHeight="1" thickTop="1" thickBot="1" x14ac:dyDescent="0.3">
      <c r="A30" s="246" t="s">
        <v>200</v>
      </c>
      <c r="B30" s="18" t="s">
        <v>201</v>
      </c>
      <c r="C30" s="223" t="s">
        <v>827</v>
      </c>
      <c r="D30" s="18" t="s">
        <v>892</v>
      </c>
      <c r="E30" s="223" t="s">
        <v>1069</v>
      </c>
      <c r="F30" s="223" t="s">
        <v>828</v>
      </c>
      <c r="G30" s="303" t="s">
        <v>1294</v>
      </c>
      <c r="H30" s="303" t="s">
        <v>1167</v>
      </c>
      <c r="I30" s="223" t="s">
        <v>1167</v>
      </c>
      <c r="J30" s="223" t="s">
        <v>828</v>
      </c>
      <c r="K30" s="223" t="s">
        <v>24</v>
      </c>
      <c r="L30" s="223" t="s">
        <v>84</v>
      </c>
      <c r="M30" s="235">
        <v>1000000</v>
      </c>
      <c r="N30" s="235">
        <v>1000000</v>
      </c>
      <c r="O30" s="225" t="s">
        <v>27</v>
      </c>
      <c r="P30" s="225" t="s">
        <v>115</v>
      </c>
      <c r="Q30" s="223" t="s">
        <v>38</v>
      </c>
      <c r="R30" s="223" t="s">
        <v>38</v>
      </c>
      <c r="S30" s="223" t="s">
        <v>38</v>
      </c>
      <c r="T30" s="223" t="s">
        <v>1069</v>
      </c>
      <c r="U30" s="303" t="s">
        <v>1166</v>
      </c>
      <c r="V30" s="303" t="s">
        <v>1294</v>
      </c>
      <c r="W30" s="303" t="s">
        <v>1167</v>
      </c>
      <c r="X30" s="223" t="s">
        <v>1167</v>
      </c>
      <c r="Y30" s="63" t="s">
        <v>1070</v>
      </c>
      <c r="Z30" s="288" t="s">
        <v>213</v>
      </c>
      <c r="AA30" s="290">
        <v>53</v>
      </c>
      <c r="AB30" s="229" t="s">
        <v>1009</v>
      </c>
    </row>
    <row r="31" spans="1:28" ht="154.5" customHeight="1" thickTop="1" thickBot="1" x14ac:dyDescent="0.3">
      <c r="A31" s="246" t="s">
        <v>200</v>
      </c>
      <c r="B31" s="18" t="s">
        <v>201</v>
      </c>
      <c r="C31" s="18" t="s">
        <v>387</v>
      </c>
      <c r="D31" s="18" t="s">
        <v>892</v>
      </c>
      <c r="E31" s="18" t="s">
        <v>388</v>
      </c>
      <c r="F31" s="18" t="s">
        <v>389</v>
      </c>
      <c r="G31" s="223" t="s">
        <v>1295</v>
      </c>
      <c r="H31" s="303" t="s">
        <v>1171</v>
      </c>
      <c r="I31" s="223" t="s">
        <v>1173</v>
      </c>
      <c r="J31" s="18" t="s">
        <v>389</v>
      </c>
      <c r="K31" s="18" t="s">
        <v>24</v>
      </c>
      <c r="L31" s="18" t="s">
        <v>84</v>
      </c>
      <c r="M31" s="31">
        <v>250000</v>
      </c>
      <c r="N31" s="31">
        <v>250000</v>
      </c>
      <c r="O31" s="41" t="s">
        <v>27</v>
      </c>
      <c r="P31" s="41" t="s">
        <v>115</v>
      </c>
      <c r="Q31" s="18" t="s">
        <v>348</v>
      </c>
      <c r="R31" s="18" t="s">
        <v>390</v>
      </c>
      <c r="S31" s="18" t="s">
        <v>391</v>
      </c>
      <c r="T31" s="18" t="s">
        <v>392</v>
      </c>
      <c r="U31" s="303" t="s">
        <v>1165</v>
      </c>
      <c r="V31" s="303" t="s">
        <v>1172</v>
      </c>
      <c r="W31" s="303" t="s">
        <v>1171</v>
      </c>
      <c r="X31" s="223" t="s">
        <v>1173</v>
      </c>
      <c r="Y31" s="18" t="s">
        <v>393</v>
      </c>
      <c r="Z31" s="288" t="s">
        <v>213</v>
      </c>
      <c r="AA31" s="290">
        <v>54</v>
      </c>
      <c r="AB31" s="229"/>
    </row>
    <row r="32" spans="1:28" ht="96.75" customHeight="1" thickTop="1" thickBot="1" x14ac:dyDescent="0.3">
      <c r="A32" s="246" t="s">
        <v>200</v>
      </c>
      <c r="B32" s="18" t="s">
        <v>201</v>
      </c>
      <c r="C32" s="18" t="s">
        <v>893</v>
      </c>
      <c r="D32" s="18" t="s">
        <v>38</v>
      </c>
      <c r="E32" s="18" t="s">
        <v>863</v>
      </c>
      <c r="F32" s="18" t="s">
        <v>868</v>
      </c>
      <c r="G32" s="223" t="s">
        <v>863</v>
      </c>
      <c r="H32" s="303" t="s">
        <v>1167</v>
      </c>
      <c r="I32" s="331" t="s">
        <v>1174</v>
      </c>
      <c r="J32" s="18" t="s">
        <v>868</v>
      </c>
      <c r="K32" s="18" t="s">
        <v>24</v>
      </c>
      <c r="L32" s="18" t="s">
        <v>84</v>
      </c>
      <c r="M32" s="31">
        <v>350000</v>
      </c>
      <c r="N32" s="31">
        <v>350000</v>
      </c>
      <c r="O32" s="41" t="s">
        <v>27</v>
      </c>
      <c r="P32" s="41" t="s">
        <v>115</v>
      </c>
      <c r="Q32" s="60" t="s">
        <v>817</v>
      </c>
      <c r="R32" s="60" t="s">
        <v>818</v>
      </c>
      <c r="S32" s="60" t="s">
        <v>944</v>
      </c>
      <c r="T32" s="60" t="s">
        <v>945</v>
      </c>
      <c r="U32" s="303" t="s">
        <v>1166</v>
      </c>
      <c r="V32" s="331" t="s">
        <v>1296</v>
      </c>
      <c r="W32" s="303" t="s">
        <v>1167</v>
      </c>
      <c r="X32" s="331" t="s">
        <v>1174</v>
      </c>
      <c r="Y32" s="60" t="s">
        <v>819</v>
      </c>
      <c r="Z32" s="288" t="s">
        <v>213</v>
      </c>
      <c r="AA32" s="290">
        <v>55</v>
      </c>
      <c r="AB32" s="229"/>
    </row>
    <row r="33" spans="1:28" ht="83.25" customHeight="1" thickTop="1" thickBot="1" x14ac:dyDescent="0.3">
      <c r="A33" s="246" t="s">
        <v>200</v>
      </c>
      <c r="B33" s="18" t="s">
        <v>201</v>
      </c>
      <c r="C33" s="27" t="s">
        <v>394</v>
      </c>
      <c r="D33" s="18" t="s">
        <v>38</v>
      </c>
      <c r="E33" s="27" t="s">
        <v>395</v>
      </c>
      <c r="F33" s="27" t="s">
        <v>396</v>
      </c>
      <c r="G33" s="303" t="s">
        <v>1169</v>
      </c>
      <c r="H33" s="303" t="s">
        <v>1167</v>
      </c>
      <c r="I33" s="331" t="s">
        <v>1174</v>
      </c>
      <c r="J33" s="27" t="s">
        <v>396</v>
      </c>
      <c r="K33" s="18" t="s">
        <v>24</v>
      </c>
      <c r="L33" s="18" t="s">
        <v>84</v>
      </c>
      <c r="M33" s="20">
        <v>100000</v>
      </c>
      <c r="N33" s="20">
        <v>100000</v>
      </c>
      <c r="O33" s="41" t="s">
        <v>27</v>
      </c>
      <c r="P33" s="41" t="s">
        <v>115</v>
      </c>
      <c r="Q33" s="18" t="s">
        <v>348</v>
      </c>
      <c r="R33" s="18" t="s">
        <v>390</v>
      </c>
      <c r="S33" s="18" t="s">
        <v>391</v>
      </c>
      <c r="T33" s="18" t="s">
        <v>392</v>
      </c>
      <c r="U33" s="303" t="s">
        <v>1166</v>
      </c>
      <c r="V33" s="303" t="s">
        <v>1169</v>
      </c>
      <c r="W33" s="303" t="s">
        <v>1167</v>
      </c>
      <c r="X33" s="331" t="s">
        <v>1174</v>
      </c>
      <c r="Y33" s="18" t="s">
        <v>393</v>
      </c>
      <c r="Z33" s="288" t="s">
        <v>213</v>
      </c>
      <c r="AA33" s="290">
        <v>56</v>
      </c>
      <c r="AB33" s="229"/>
    </row>
    <row r="34" spans="1:28" ht="75.75" customHeight="1" thickTop="1" thickBot="1" x14ac:dyDescent="0.3">
      <c r="A34" s="246" t="s">
        <v>200</v>
      </c>
      <c r="B34" s="18" t="s">
        <v>201</v>
      </c>
      <c r="C34" s="27" t="s">
        <v>804</v>
      </c>
      <c r="D34" s="18" t="s">
        <v>38</v>
      </c>
      <c r="E34" s="27" t="s">
        <v>397</v>
      </c>
      <c r="F34" s="27" t="s">
        <v>397</v>
      </c>
      <c r="G34" s="303" t="s">
        <v>1169</v>
      </c>
      <c r="H34" s="303" t="s">
        <v>1167</v>
      </c>
      <c r="I34" s="331" t="s">
        <v>1174</v>
      </c>
      <c r="J34" s="27" t="s">
        <v>397</v>
      </c>
      <c r="K34" s="18" t="s">
        <v>24</v>
      </c>
      <c r="L34" s="18" t="s">
        <v>84</v>
      </c>
      <c r="M34" s="20">
        <v>200000</v>
      </c>
      <c r="N34" s="20">
        <v>200000</v>
      </c>
      <c r="O34" s="41" t="s">
        <v>27</v>
      </c>
      <c r="P34" s="41" t="s">
        <v>115</v>
      </c>
      <c r="Q34" s="18" t="s">
        <v>348</v>
      </c>
      <c r="R34" s="18" t="s">
        <v>349</v>
      </c>
      <c r="S34" s="18" t="s">
        <v>943</v>
      </c>
      <c r="T34" s="18" t="s">
        <v>392</v>
      </c>
      <c r="U34" s="303" t="s">
        <v>1166</v>
      </c>
      <c r="V34" s="303" t="s">
        <v>1169</v>
      </c>
      <c r="W34" s="303" t="s">
        <v>1167</v>
      </c>
      <c r="X34" s="331" t="s">
        <v>1174</v>
      </c>
      <c r="Y34" s="18" t="s">
        <v>393</v>
      </c>
      <c r="Z34" s="288" t="s">
        <v>213</v>
      </c>
      <c r="AA34" s="290">
        <v>57</v>
      </c>
      <c r="AB34" s="229"/>
    </row>
    <row r="35" spans="1:28" ht="87.75" customHeight="1" thickTop="1" thickBot="1" x14ac:dyDescent="0.3">
      <c r="A35" s="246" t="s">
        <v>200</v>
      </c>
      <c r="B35" s="18" t="s">
        <v>201</v>
      </c>
      <c r="C35" s="27" t="s">
        <v>398</v>
      </c>
      <c r="D35" s="18" t="s">
        <v>38</v>
      </c>
      <c r="E35" s="27" t="s">
        <v>399</v>
      </c>
      <c r="F35" s="27" t="s">
        <v>400</v>
      </c>
      <c r="G35" s="303" t="s">
        <v>1169</v>
      </c>
      <c r="H35" s="303" t="s">
        <v>1167</v>
      </c>
      <c r="I35" s="331" t="s">
        <v>1174</v>
      </c>
      <c r="J35" s="27" t="s">
        <v>400</v>
      </c>
      <c r="K35" s="18" t="s">
        <v>24</v>
      </c>
      <c r="L35" s="18" t="s">
        <v>84</v>
      </c>
      <c r="M35" s="20">
        <v>600000</v>
      </c>
      <c r="N35" s="20">
        <v>800000</v>
      </c>
      <c r="O35" s="41" t="s">
        <v>27</v>
      </c>
      <c r="P35" s="41" t="s">
        <v>115</v>
      </c>
      <c r="Q35" s="18" t="s">
        <v>348</v>
      </c>
      <c r="R35" s="18" t="s">
        <v>349</v>
      </c>
      <c r="S35" s="18" t="s">
        <v>350</v>
      </c>
      <c r="T35" s="18" t="s">
        <v>392</v>
      </c>
      <c r="U35" s="303" t="s">
        <v>1166</v>
      </c>
      <c r="V35" s="303" t="s">
        <v>1169</v>
      </c>
      <c r="W35" s="303" t="s">
        <v>1167</v>
      </c>
      <c r="X35" s="331" t="s">
        <v>1174</v>
      </c>
      <c r="Y35" s="18" t="s">
        <v>401</v>
      </c>
      <c r="Z35" s="288" t="s">
        <v>213</v>
      </c>
      <c r="AA35" s="290">
        <v>58</v>
      </c>
      <c r="AB35" s="229"/>
    </row>
    <row r="36" spans="1:28" ht="100.5" customHeight="1" thickTop="1" thickBot="1" x14ac:dyDescent="0.3">
      <c r="A36" s="246" t="s">
        <v>200</v>
      </c>
      <c r="B36" s="18" t="s">
        <v>201</v>
      </c>
      <c r="C36" s="27" t="s">
        <v>855</v>
      </c>
      <c r="D36" s="18" t="s">
        <v>38</v>
      </c>
      <c r="E36" s="27" t="s">
        <v>800</v>
      </c>
      <c r="F36" s="27" t="s">
        <v>800</v>
      </c>
      <c r="G36" s="303" t="s">
        <v>1169</v>
      </c>
      <c r="H36" s="303" t="s">
        <v>1167</v>
      </c>
      <c r="I36" s="331" t="s">
        <v>1174</v>
      </c>
      <c r="J36" s="27" t="s">
        <v>800</v>
      </c>
      <c r="K36" s="18" t="s">
        <v>24</v>
      </c>
      <c r="L36" s="18" t="s">
        <v>84</v>
      </c>
      <c r="M36" s="20">
        <v>2000000</v>
      </c>
      <c r="N36" s="20">
        <v>3000000</v>
      </c>
      <c r="O36" s="41" t="s">
        <v>27</v>
      </c>
      <c r="P36" s="41" t="s">
        <v>115</v>
      </c>
      <c r="Q36" s="18" t="s">
        <v>820</v>
      </c>
      <c r="R36" s="18" t="s">
        <v>821</v>
      </c>
      <c r="S36" s="18" t="s">
        <v>822</v>
      </c>
      <c r="T36" s="18" t="s">
        <v>1380</v>
      </c>
      <c r="U36" s="303" t="s">
        <v>1166</v>
      </c>
      <c r="V36" s="223" t="s">
        <v>1297</v>
      </c>
      <c r="W36" s="303" t="s">
        <v>1167</v>
      </c>
      <c r="X36" s="331" t="s">
        <v>1174</v>
      </c>
      <c r="Y36" s="18" t="s">
        <v>415</v>
      </c>
      <c r="Z36" s="288" t="s">
        <v>213</v>
      </c>
      <c r="AA36" s="290">
        <v>59</v>
      </c>
      <c r="AB36" s="229"/>
    </row>
    <row r="37" spans="1:28" s="24" customFormat="1" ht="166.5" hidden="1" thickTop="1" thickBot="1" x14ac:dyDescent="0.3">
      <c r="A37" s="246" t="s">
        <v>200</v>
      </c>
      <c r="B37" s="18" t="s">
        <v>201</v>
      </c>
      <c r="C37" s="18" t="s">
        <v>405</v>
      </c>
      <c r="D37" s="26" t="s">
        <v>406</v>
      </c>
      <c r="E37" s="18" t="s">
        <v>407</v>
      </c>
      <c r="F37" s="18" t="s">
        <v>408</v>
      </c>
      <c r="G37" s="303"/>
      <c r="H37" s="303"/>
      <c r="I37" s="223"/>
      <c r="J37" s="18" t="s">
        <v>408</v>
      </c>
      <c r="K37" s="18" t="s">
        <v>409</v>
      </c>
      <c r="L37" s="18" t="s">
        <v>410</v>
      </c>
      <c r="M37" s="34">
        <v>7771500</v>
      </c>
      <c r="N37" s="34"/>
      <c r="O37" s="41" t="s">
        <v>27</v>
      </c>
      <c r="P37" s="41" t="s">
        <v>115</v>
      </c>
      <c r="Q37" s="18" t="s">
        <v>411</v>
      </c>
      <c r="R37" s="18" t="s">
        <v>412</v>
      </c>
      <c r="S37" s="18" t="s">
        <v>413</v>
      </c>
      <c r="T37" s="18" t="s">
        <v>414</v>
      </c>
      <c r="U37" s="303"/>
      <c r="V37" s="303"/>
      <c r="W37" s="303"/>
      <c r="X37" s="223"/>
      <c r="Y37" s="18" t="s">
        <v>415</v>
      </c>
      <c r="Z37" s="288" t="s">
        <v>213</v>
      </c>
      <c r="AA37" s="290">
        <v>64</v>
      </c>
      <c r="AB37" s="229"/>
    </row>
    <row r="38" spans="1:28" s="24" customFormat="1" ht="105.75" customHeight="1" thickTop="1" thickBot="1" x14ac:dyDescent="0.3">
      <c r="A38" s="246" t="s">
        <v>200</v>
      </c>
      <c r="B38" s="18" t="s">
        <v>201</v>
      </c>
      <c r="C38" s="223" t="s">
        <v>1123</v>
      </c>
      <c r="D38" s="223" t="s">
        <v>1347</v>
      </c>
      <c r="E38" s="223" t="s">
        <v>1071</v>
      </c>
      <c r="F38" s="18" t="s">
        <v>420</v>
      </c>
      <c r="G38" s="303" t="s">
        <v>1169</v>
      </c>
      <c r="H38" s="303" t="s">
        <v>1167</v>
      </c>
      <c r="I38" s="331" t="s">
        <v>1174</v>
      </c>
      <c r="J38" s="18" t="s">
        <v>420</v>
      </c>
      <c r="K38" s="18" t="s">
        <v>420</v>
      </c>
      <c r="L38" s="19" t="s">
        <v>416</v>
      </c>
      <c r="M38" s="19">
        <v>1663485.12</v>
      </c>
      <c r="N38" s="21">
        <v>259919.55</v>
      </c>
      <c r="O38" s="41" t="s">
        <v>27</v>
      </c>
      <c r="P38" s="41" t="s">
        <v>872</v>
      </c>
      <c r="Q38" s="18" t="s">
        <v>946</v>
      </c>
      <c r="R38" s="18" t="s">
        <v>38</v>
      </c>
      <c r="S38" s="18" t="s">
        <v>38</v>
      </c>
      <c r="T38" s="18" t="s">
        <v>38</v>
      </c>
      <c r="U38" s="303" t="s">
        <v>38</v>
      </c>
      <c r="V38" s="303" t="s">
        <v>38</v>
      </c>
      <c r="W38" s="303" t="s">
        <v>38</v>
      </c>
      <c r="X38" s="303" t="s">
        <v>38</v>
      </c>
      <c r="Y38" s="223" t="s">
        <v>1097</v>
      </c>
      <c r="Z38" s="288" t="s">
        <v>213</v>
      </c>
      <c r="AA38" s="290">
        <v>60</v>
      </c>
      <c r="AB38" s="229"/>
    </row>
    <row r="39" spans="1:28" s="24" customFormat="1" ht="86.25" customHeight="1" thickTop="1" thickBot="1" x14ac:dyDescent="0.3">
      <c r="A39" s="246" t="s">
        <v>200</v>
      </c>
      <c r="B39" s="18" t="s">
        <v>201</v>
      </c>
      <c r="C39" s="223" t="s">
        <v>1124</v>
      </c>
      <c r="D39" s="223" t="s">
        <v>1347</v>
      </c>
      <c r="E39" s="223" t="s">
        <v>1057</v>
      </c>
      <c r="F39" s="18" t="s">
        <v>421</v>
      </c>
      <c r="G39" s="303" t="s">
        <v>1169</v>
      </c>
      <c r="H39" s="303" t="s">
        <v>1167</v>
      </c>
      <c r="I39" s="331" t="s">
        <v>1174</v>
      </c>
      <c r="J39" s="18" t="s">
        <v>421</v>
      </c>
      <c r="K39" s="18" t="s">
        <v>421</v>
      </c>
      <c r="L39" s="19" t="s">
        <v>416</v>
      </c>
      <c r="M39" s="19">
        <v>831742.56</v>
      </c>
      <c r="N39" s="21">
        <v>129959.78</v>
      </c>
      <c r="O39" s="41" t="s">
        <v>27</v>
      </c>
      <c r="P39" s="41" t="s">
        <v>615</v>
      </c>
      <c r="Q39" s="18" t="s">
        <v>38</v>
      </c>
      <c r="R39" s="18" t="s">
        <v>38</v>
      </c>
      <c r="S39" s="18" t="s">
        <v>946</v>
      </c>
      <c r="T39" s="18" t="s">
        <v>38</v>
      </c>
      <c r="U39" s="303" t="s">
        <v>38</v>
      </c>
      <c r="V39" s="303" t="s">
        <v>38</v>
      </c>
      <c r="W39" s="303" t="s">
        <v>38</v>
      </c>
      <c r="X39" s="303" t="s">
        <v>38</v>
      </c>
      <c r="Y39" s="223" t="s">
        <v>1097</v>
      </c>
      <c r="Z39" s="288" t="s">
        <v>213</v>
      </c>
      <c r="AA39" s="290">
        <v>61</v>
      </c>
      <c r="AB39" s="229"/>
    </row>
    <row r="40" spans="1:28" s="24" customFormat="1" ht="121.5" thickTop="1" thickBot="1" x14ac:dyDescent="0.3">
      <c r="A40" s="246" t="s">
        <v>200</v>
      </c>
      <c r="B40" s="18" t="s">
        <v>201</v>
      </c>
      <c r="C40" s="18" t="s">
        <v>1362</v>
      </c>
      <c r="D40" s="18" t="s">
        <v>1346</v>
      </c>
      <c r="E40" s="18" t="s">
        <v>1363</v>
      </c>
      <c r="F40" s="18" t="s">
        <v>923</v>
      </c>
      <c r="G40" s="303" t="s">
        <v>1169</v>
      </c>
      <c r="H40" s="303" t="s">
        <v>1167</v>
      </c>
      <c r="I40" s="331" t="s">
        <v>1174</v>
      </c>
      <c r="J40" s="18" t="s">
        <v>923</v>
      </c>
      <c r="K40" s="18" t="s">
        <v>923</v>
      </c>
      <c r="L40" s="19" t="s">
        <v>418</v>
      </c>
      <c r="M40" s="18">
        <v>1708852.9</v>
      </c>
      <c r="N40" s="32">
        <v>472581</v>
      </c>
      <c r="O40" s="41" t="s">
        <v>27</v>
      </c>
      <c r="P40" s="41" t="s">
        <v>872</v>
      </c>
      <c r="Q40" s="18" t="s">
        <v>928</v>
      </c>
      <c r="R40" s="18" t="s">
        <v>38</v>
      </c>
      <c r="S40" s="18" t="s">
        <v>38</v>
      </c>
      <c r="T40" s="18" t="s">
        <v>38</v>
      </c>
      <c r="U40" s="303" t="s">
        <v>38</v>
      </c>
      <c r="V40" s="303" t="s">
        <v>38</v>
      </c>
      <c r="W40" s="303" t="s">
        <v>38</v>
      </c>
      <c r="X40" s="303" t="s">
        <v>38</v>
      </c>
      <c r="Y40" s="223" t="s">
        <v>1072</v>
      </c>
      <c r="Z40" s="288" t="s">
        <v>213</v>
      </c>
      <c r="AA40" s="290">
        <v>62</v>
      </c>
      <c r="AB40" s="229"/>
    </row>
    <row r="41" spans="1:28" s="24" customFormat="1" ht="76.5" thickTop="1" thickBot="1" x14ac:dyDescent="0.3">
      <c r="A41" s="246" t="s">
        <v>200</v>
      </c>
      <c r="B41" s="18" t="s">
        <v>201</v>
      </c>
      <c r="C41" s="18" t="s">
        <v>1364</v>
      </c>
      <c r="D41" s="18" t="s">
        <v>1346</v>
      </c>
      <c r="E41" s="18" t="s">
        <v>1365</v>
      </c>
      <c r="F41" s="18" t="s">
        <v>424</v>
      </c>
      <c r="G41" s="303" t="s">
        <v>1169</v>
      </c>
      <c r="H41" s="303" t="s">
        <v>1167</v>
      </c>
      <c r="I41" s="331" t="s">
        <v>1174</v>
      </c>
      <c r="J41" s="18" t="s">
        <v>424</v>
      </c>
      <c r="K41" s="18" t="s">
        <v>424</v>
      </c>
      <c r="L41" s="19" t="s">
        <v>416</v>
      </c>
      <c r="M41" s="19">
        <v>1512259.2</v>
      </c>
      <c r="N41" s="21">
        <v>2986290.5</v>
      </c>
      <c r="O41" s="41" t="s">
        <v>27</v>
      </c>
      <c r="P41" s="41" t="s">
        <v>615</v>
      </c>
      <c r="Q41" s="18" t="s">
        <v>927</v>
      </c>
      <c r="R41" s="18" t="s">
        <v>924</v>
      </c>
      <c r="S41" s="18" t="s">
        <v>925</v>
      </c>
      <c r="T41" s="362" t="s">
        <v>38</v>
      </c>
      <c r="U41" s="303" t="s">
        <v>38</v>
      </c>
      <c r="V41" s="303" t="s">
        <v>38</v>
      </c>
      <c r="W41" s="303" t="s">
        <v>38</v>
      </c>
      <c r="X41" s="303" t="s">
        <v>38</v>
      </c>
      <c r="Y41" s="18" t="s">
        <v>419</v>
      </c>
      <c r="Z41" s="288" t="s">
        <v>213</v>
      </c>
      <c r="AA41" s="290">
        <v>63</v>
      </c>
      <c r="AB41" s="229"/>
    </row>
    <row r="42" spans="1:28" s="24" customFormat="1" ht="106.5" thickTop="1" thickBot="1" x14ac:dyDescent="0.3">
      <c r="A42" s="246" t="s">
        <v>200</v>
      </c>
      <c r="B42" s="18" t="s">
        <v>201</v>
      </c>
      <c r="C42" s="18" t="s">
        <v>1366</v>
      </c>
      <c r="D42" s="18" t="s">
        <v>1346</v>
      </c>
      <c r="E42" s="18" t="s">
        <v>1367</v>
      </c>
      <c r="F42" s="18" t="s">
        <v>425</v>
      </c>
      <c r="G42" s="303" t="s">
        <v>1169</v>
      </c>
      <c r="H42" s="303" t="s">
        <v>1167</v>
      </c>
      <c r="I42" s="331" t="s">
        <v>1174</v>
      </c>
      <c r="J42" s="18" t="s">
        <v>425</v>
      </c>
      <c r="K42" s="18" t="s">
        <v>425</v>
      </c>
      <c r="L42" s="19" t="s">
        <v>416</v>
      </c>
      <c r="M42" s="19">
        <v>146500.10999999999</v>
      </c>
      <c r="N42" s="21">
        <v>1846500.11</v>
      </c>
      <c r="O42" s="41" t="s">
        <v>27</v>
      </c>
      <c r="P42" s="41" t="s">
        <v>615</v>
      </c>
      <c r="Q42" s="18" t="s">
        <v>927</v>
      </c>
      <c r="R42" s="18" t="s">
        <v>924</v>
      </c>
      <c r="S42" s="18" t="s">
        <v>925</v>
      </c>
      <c r="T42" s="362" t="s">
        <v>38</v>
      </c>
      <c r="U42" s="303" t="s">
        <v>38</v>
      </c>
      <c r="V42" s="303" t="s">
        <v>38</v>
      </c>
      <c r="W42" s="303" t="s">
        <v>38</v>
      </c>
      <c r="X42" s="303" t="s">
        <v>38</v>
      </c>
      <c r="Y42" s="18" t="s">
        <v>419</v>
      </c>
      <c r="Z42" s="288" t="s">
        <v>213</v>
      </c>
      <c r="AA42" s="290">
        <v>64</v>
      </c>
      <c r="AB42" s="229"/>
    </row>
    <row r="43" spans="1:28" s="30" customFormat="1" ht="110.25" customHeight="1" thickTop="1" thickBot="1" x14ac:dyDescent="0.3">
      <c r="A43" s="276" t="s">
        <v>200</v>
      </c>
      <c r="B43" s="223" t="s">
        <v>201</v>
      </c>
      <c r="C43" s="223" t="s">
        <v>1368</v>
      </c>
      <c r="D43" s="223" t="s">
        <v>1346</v>
      </c>
      <c r="E43" s="223" t="s">
        <v>1369</v>
      </c>
      <c r="F43" s="223" t="s">
        <v>423</v>
      </c>
      <c r="G43" s="303" t="s">
        <v>1169</v>
      </c>
      <c r="H43" s="303" t="s">
        <v>1167</v>
      </c>
      <c r="I43" s="331" t="s">
        <v>1174</v>
      </c>
      <c r="J43" s="223" t="s">
        <v>423</v>
      </c>
      <c r="K43" s="223" t="s">
        <v>423</v>
      </c>
      <c r="L43" s="231" t="s">
        <v>416</v>
      </c>
      <c r="M43" s="231">
        <v>354435.75</v>
      </c>
      <c r="N43" s="234">
        <v>0</v>
      </c>
      <c r="O43" s="225" t="s">
        <v>27</v>
      </c>
      <c r="P43" s="225" t="s">
        <v>615</v>
      </c>
      <c r="Q43" s="223" t="s">
        <v>1381</v>
      </c>
      <c r="R43" s="223" t="s">
        <v>924</v>
      </c>
      <c r="S43" s="223" t="s">
        <v>1382</v>
      </c>
      <c r="T43" s="333" t="s">
        <v>38</v>
      </c>
      <c r="U43" s="303" t="s">
        <v>38</v>
      </c>
      <c r="V43" s="303" t="s">
        <v>38</v>
      </c>
      <c r="W43" s="303" t="s">
        <v>38</v>
      </c>
      <c r="X43" s="303" t="s">
        <v>38</v>
      </c>
      <c r="Y43" s="331" t="s">
        <v>823</v>
      </c>
      <c r="Z43" s="289" t="s">
        <v>213</v>
      </c>
      <c r="AA43" s="291">
        <v>65</v>
      </c>
      <c r="AB43" s="232"/>
    </row>
    <row r="44" spans="1:28" s="30" customFormat="1" ht="74.25" customHeight="1" thickTop="1" thickBot="1" x14ac:dyDescent="0.3">
      <c r="A44" s="276" t="s">
        <v>200</v>
      </c>
      <c r="B44" s="223" t="s">
        <v>201</v>
      </c>
      <c r="C44" s="223" t="s">
        <v>1115</v>
      </c>
      <c r="D44" s="18" t="s">
        <v>1346</v>
      </c>
      <c r="E44" s="223" t="s">
        <v>1058</v>
      </c>
      <c r="F44" s="223" t="s">
        <v>426</v>
      </c>
      <c r="G44" s="303" t="s">
        <v>1169</v>
      </c>
      <c r="H44" s="303" t="s">
        <v>1167</v>
      </c>
      <c r="I44" s="331" t="s">
        <v>1174</v>
      </c>
      <c r="J44" s="223" t="s">
        <v>426</v>
      </c>
      <c r="K44" s="223" t="s">
        <v>426</v>
      </c>
      <c r="L44" s="231" t="s">
        <v>416</v>
      </c>
      <c r="M44" s="234">
        <v>129959.78</v>
      </c>
      <c r="N44" s="234">
        <v>0</v>
      </c>
      <c r="O44" s="225" t="s">
        <v>27</v>
      </c>
      <c r="P44" s="225" t="s">
        <v>615</v>
      </c>
      <c r="Q44" s="223" t="s">
        <v>949</v>
      </c>
      <c r="R44" s="223" t="s">
        <v>948</v>
      </c>
      <c r="S44" s="223" t="s">
        <v>947</v>
      </c>
      <c r="T44" s="333" t="s">
        <v>38</v>
      </c>
      <c r="U44" s="303" t="s">
        <v>38</v>
      </c>
      <c r="V44" s="303" t="s">
        <v>38</v>
      </c>
      <c r="W44" s="303" t="s">
        <v>38</v>
      </c>
      <c r="X44" s="303" t="s">
        <v>38</v>
      </c>
      <c r="Y44" s="223" t="s">
        <v>1097</v>
      </c>
      <c r="Z44" s="289" t="s">
        <v>213</v>
      </c>
      <c r="AA44" s="291">
        <v>66</v>
      </c>
      <c r="AB44" s="232"/>
    </row>
    <row r="45" spans="1:28" s="24" customFormat="1" ht="93.75" customHeight="1" thickTop="1" thickBot="1" x14ac:dyDescent="0.3">
      <c r="A45" s="246" t="s">
        <v>200</v>
      </c>
      <c r="B45" s="18" t="s">
        <v>201</v>
      </c>
      <c r="C45" s="18" t="s">
        <v>1370</v>
      </c>
      <c r="D45" s="18" t="s">
        <v>1346</v>
      </c>
      <c r="E45" s="64" t="s">
        <v>1371</v>
      </c>
      <c r="F45" s="64" t="s">
        <v>894</v>
      </c>
      <c r="G45" s="303" t="s">
        <v>1169</v>
      </c>
      <c r="H45" s="303" t="s">
        <v>1167</v>
      </c>
      <c r="I45" s="331" t="s">
        <v>1174</v>
      </c>
      <c r="J45" s="64" t="s">
        <v>894</v>
      </c>
      <c r="K45" s="64" t="s">
        <v>894</v>
      </c>
      <c r="L45" s="65" t="s">
        <v>416</v>
      </c>
      <c r="M45" s="31">
        <v>1814814.72</v>
      </c>
      <c r="N45" s="31">
        <v>347359.46</v>
      </c>
      <c r="O45" s="41" t="s">
        <v>27</v>
      </c>
      <c r="P45" s="41" t="s">
        <v>872</v>
      </c>
      <c r="Q45" s="362" t="s">
        <v>928</v>
      </c>
      <c r="R45" s="64" t="s">
        <v>38</v>
      </c>
      <c r="S45" s="64" t="s">
        <v>38</v>
      </c>
      <c r="T45" s="64" t="s">
        <v>810</v>
      </c>
      <c r="U45" s="303" t="s">
        <v>38</v>
      </c>
      <c r="V45" s="303" t="s">
        <v>38</v>
      </c>
      <c r="W45" s="303" t="s">
        <v>38</v>
      </c>
      <c r="X45" s="303" t="s">
        <v>38</v>
      </c>
      <c r="Y45" s="64" t="s">
        <v>1116</v>
      </c>
      <c r="Z45" s="227" t="s">
        <v>213</v>
      </c>
      <c r="AA45" s="66">
        <v>67</v>
      </c>
      <c r="AB45" s="229"/>
    </row>
    <row r="46" spans="1:28" s="24" customFormat="1" ht="110.25" customHeight="1" thickTop="1" thickBot="1" x14ac:dyDescent="0.3">
      <c r="A46" s="246" t="s">
        <v>200</v>
      </c>
      <c r="B46" s="18" t="s">
        <v>201</v>
      </c>
      <c r="C46" s="18" t="s">
        <v>1372</v>
      </c>
      <c r="D46" s="18" t="s">
        <v>1346</v>
      </c>
      <c r="E46" s="18" t="s">
        <v>1373</v>
      </c>
      <c r="F46" s="18" t="s">
        <v>510</v>
      </c>
      <c r="G46" s="303" t="s">
        <v>1169</v>
      </c>
      <c r="H46" s="303" t="s">
        <v>1167</v>
      </c>
      <c r="I46" s="331" t="s">
        <v>1174</v>
      </c>
      <c r="J46" s="18" t="s">
        <v>510</v>
      </c>
      <c r="K46" s="18" t="s">
        <v>510</v>
      </c>
      <c r="L46" s="19" t="s">
        <v>416</v>
      </c>
      <c r="M46" s="34">
        <v>125241.12</v>
      </c>
      <c r="N46" s="34">
        <v>125241.12</v>
      </c>
      <c r="O46" s="41" t="s">
        <v>27</v>
      </c>
      <c r="P46" s="41" t="s">
        <v>872</v>
      </c>
      <c r="Q46" s="362" t="s">
        <v>928</v>
      </c>
      <c r="R46" s="64" t="s">
        <v>38</v>
      </c>
      <c r="S46" s="64" t="s">
        <v>38</v>
      </c>
      <c r="T46" s="64" t="s">
        <v>810</v>
      </c>
      <c r="U46" s="303" t="s">
        <v>38</v>
      </c>
      <c r="V46" s="303" t="s">
        <v>38</v>
      </c>
      <c r="W46" s="303" t="s">
        <v>38</v>
      </c>
      <c r="X46" s="303" t="s">
        <v>38</v>
      </c>
      <c r="Y46" s="18" t="s">
        <v>417</v>
      </c>
      <c r="Z46" s="288" t="s">
        <v>213</v>
      </c>
      <c r="AA46" s="290">
        <v>68</v>
      </c>
      <c r="AB46" s="229"/>
    </row>
    <row r="47" spans="1:28" s="24" customFormat="1" ht="102" customHeight="1" thickTop="1" thickBot="1" x14ac:dyDescent="0.3">
      <c r="A47" s="246" t="s">
        <v>200</v>
      </c>
      <c r="B47" s="18" t="s">
        <v>201</v>
      </c>
      <c r="C47" s="18" t="s">
        <v>1374</v>
      </c>
      <c r="D47" s="18" t="s">
        <v>1346</v>
      </c>
      <c r="E47" s="18" t="s">
        <v>1375</v>
      </c>
      <c r="F47" s="18" t="s">
        <v>427</v>
      </c>
      <c r="G47" s="303" t="s">
        <v>1169</v>
      </c>
      <c r="H47" s="303" t="s">
        <v>1167</v>
      </c>
      <c r="I47" s="331" t="s">
        <v>1174</v>
      </c>
      <c r="J47" s="18" t="s">
        <v>427</v>
      </c>
      <c r="K47" s="18" t="s">
        <v>427</v>
      </c>
      <c r="L47" s="19" t="s">
        <v>416</v>
      </c>
      <c r="M47" s="31">
        <v>285927.84000000003</v>
      </c>
      <c r="N47" s="31">
        <v>1649113.59</v>
      </c>
      <c r="O47" s="41" t="s">
        <v>27</v>
      </c>
      <c r="P47" s="41" t="s">
        <v>1125</v>
      </c>
      <c r="Q47" s="362" t="s">
        <v>929</v>
      </c>
      <c r="R47" s="362" t="s">
        <v>924</v>
      </c>
      <c r="S47" s="362" t="s">
        <v>926</v>
      </c>
      <c r="T47" s="362" t="s">
        <v>38</v>
      </c>
      <c r="U47" s="303" t="s">
        <v>38</v>
      </c>
      <c r="V47" s="303" t="s">
        <v>38</v>
      </c>
      <c r="W47" s="303" t="s">
        <v>38</v>
      </c>
      <c r="X47" s="303" t="s">
        <v>38</v>
      </c>
      <c r="Y47" s="18" t="s">
        <v>419</v>
      </c>
      <c r="Z47" s="288" t="s">
        <v>213</v>
      </c>
      <c r="AA47" s="290">
        <v>69</v>
      </c>
      <c r="AB47" s="229"/>
    </row>
    <row r="48" spans="1:28" s="30" customFormat="1" ht="108" customHeight="1" thickTop="1" thickBot="1" x14ac:dyDescent="0.3">
      <c r="A48" s="276" t="s">
        <v>200</v>
      </c>
      <c r="B48" s="223" t="s">
        <v>201</v>
      </c>
      <c r="C48" s="223" t="s">
        <v>1117</v>
      </c>
      <c r="D48" s="18" t="s">
        <v>1347</v>
      </c>
      <c r="E48" s="223" t="s">
        <v>1073</v>
      </c>
      <c r="F48" s="223" t="s">
        <v>422</v>
      </c>
      <c r="G48" s="303" t="s">
        <v>1169</v>
      </c>
      <c r="H48" s="303" t="s">
        <v>1167</v>
      </c>
      <c r="I48" s="331" t="s">
        <v>1174</v>
      </c>
      <c r="J48" s="223" t="s">
        <v>422</v>
      </c>
      <c r="K48" s="223" t="s">
        <v>422</v>
      </c>
      <c r="L48" s="231" t="s">
        <v>416</v>
      </c>
      <c r="M48" s="231">
        <v>141784.9</v>
      </c>
      <c r="N48" s="236">
        <v>141784.9</v>
      </c>
      <c r="O48" s="225" t="s">
        <v>27</v>
      </c>
      <c r="P48" s="225" t="s">
        <v>85</v>
      </c>
      <c r="Q48" s="333" t="s">
        <v>930</v>
      </c>
      <c r="R48" s="333" t="s">
        <v>950</v>
      </c>
      <c r="S48" s="223" t="s">
        <v>38</v>
      </c>
      <c r="T48" s="223" t="s">
        <v>38</v>
      </c>
      <c r="U48" s="303" t="s">
        <v>38</v>
      </c>
      <c r="V48" s="303" t="s">
        <v>38</v>
      </c>
      <c r="W48" s="303" t="s">
        <v>38</v>
      </c>
      <c r="X48" s="303" t="s">
        <v>38</v>
      </c>
      <c r="Y48" s="223" t="s">
        <v>1097</v>
      </c>
      <c r="Z48" s="289" t="s">
        <v>213</v>
      </c>
      <c r="AA48" s="291">
        <v>70</v>
      </c>
      <c r="AB48" s="232"/>
    </row>
    <row r="49" spans="1:28" s="22" customFormat="1" ht="91.5" thickTop="1" thickBot="1" x14ac:dyDescent="0.3">
      <c r="A49" s="246" t="s">
        <v>200</v>
      </c>
      <c r="B49" s="18" t="s">
        <v>201</v>
      </c>
      <c r="C49" s="18" t="s">
        <v>951</v>
      </c>
      <c r="D49" s="18" t="s">
        <v>860</v>
      </c>
      <c r="E49" s="18" t="s">
        <v>861</v>
      </c>
      <c r="F49" s="18" t="s">
        <v>860</v>
      </c>
      <c r="G49" s="303" t="s">
        <v>1182</v>
      </c>
      <c r="H49" s="303" t="s">
        <v>1167</v>
      </c>
      <c r="I49" s="331" t="s">
        <v>1174</v>
      </c>
      <c r="J49" s="18" t="s">
        <v>860</v>
      </c>
      <c r="K49" s="18" t="s">
        <v>862</v>
      </c>
      <c r="L49" s="19" t="s">
        <v>416</v>
      </c>
      <c r="M49" s="19">
        <v>867542</v>
      </c>
      <c r="N49" s="19">
        <v>867542</v>
      </c>
      <c r="O49" s="41" t="s">
        <v>27</v>
      </c>
      <c r="P49" s="41" t="s">
        <v>872</v>
      </c>
      <c r="Q49" s="60" t="s">
        <v>952</v>
      </c>
      <c r="R49" s="18" t="s">
        <v>38</v>
      </c>
      <c r="S49" s="18" t="s">
        <v>38</v>
      </c>
      <c r="T49" s="18" t="s">
        <v>38</v>
      </c>
      <c r="U49" s="303" t="s">
        <v>38</v>
      </c>
      <c r="V49" s="303" t="s">
        <v>38</v>
      </c>
      <c r="W49" s="303" t="s">
        <v>38</v>
      </c>
      <c r="X49" s="303" t="s">
        <v>38</v>
      </c>
      <c r="Y49" s="60" t="s">
        <v>823</v>
      </c>
      <c r="Z49" s="288" t="s">
        <v>213</v>
      </c>
      <c r="AA49" s="290">
        <v>71</v>
      </c>
      <c r="AB49" s="229"/>
    </row>
    <row r="50" spans="1:28" s="30" customFormat="1" ht="123.75" customHeight="1" thickTop="1" thickBot="1" x14ac:dyDescent="0.3">
      <c r="A50" s="276" t="s">
        <v>207</v>
      </c>
      <c r="B50" s="223" t="s">
        <v>201</v>
      </c>
      <c r="C50" s="237" t="s">
        <v>1099</v>
      </c>
      <c r="D50" s="223" t="s">
        <v>38</v>
      </c>
      <c r="E50" s="223" t="s">
        <v>1098</v>
      </c>
      <c r="F50" s="237" t="s">
        <v>428</v>
      </c>
      <c r="G50" s="303" t="s">
        <v>1176</v>
      </c>
      <c r="H50" s="303" t="s">
        <v>1175</v>
      </c>
      <c r="I50" s="223" t="s">
        <v>1177</v>
      </c>
      <c r="J50" s="237" t="s">
        <v>428</v>
      </c>
      <c r="K50" s="223" t="s">
        <v>24</v>
      </c>
      <c r="L50" s="223" t="s">
        <v>211</v>
      </c>
      <c r="M50" s="234">
        <v>500000</v>
      </c>
      <c r="N50" s="234">
        <v>500000</v>
      </c>
      <c r="O50" s="225" t="s">
        <v>27</v>
      </c>
      <c r="P50" s="225" t="s">
        <v>115</v>
      </c>
      <c r="Q50" s="223" t="s">
        <v>38</v>
      </c>
      <c r="R50" s="223" t="s">
        <v>38</v>
      </c>
      <c r="S50" s="223" t="s">
        <v>1059</v>
      </c>
      <c r="T50" s="223" t="s">
        <v>1074</v>
      </c>
      <c r="U50" s="303" t="s">
        <v>1165</v>
      </c>
      <c r="V50" s="303" t="s">
        <v>1176</v>
      </c>
      <c r="W50" s="303" t="s">
        <v>1175</v>
      </c>
      <c r="X50" s="223" t="s">
        <v>1177</v>
      </c>
      <c r="Y50" s="223" t="s">
        <v>1075</v>
      </c>
      <c r="Z50" s="289" t="s">
        <v>213</v>
      </c>
      <c r="AA50" s="291">
        <v>72</v>
      </c>
      <c r="AB50" s="232" t="s">
        <v>1009</v>
      </c>
    </row>
    <row r="51" spans="1:28" s="24" customFormat="1" ht="100.5" customHeight="1" thickTop="1" thickBot="1" x14ac:dyDescent="0.3">
      <c r="A51" s="246" t="s">
        <v>429</v>
      </c>
      <c r="B51" s="18" t="s">
        <v>201</v>
      </c>
      <c r="C51" s="237" t="s">
        <v>1100</v>
      </c>
      <c r="D51" s="18" t="s">
        <v>895</v>
      </c>
      <c r="E51" s="85" t="s">
        <v>956</v>
      </c>
      <c r="F51" s="35" t="s">
        <v>430</v>
      </c>
      <c r="G51" s="303" t="s">
        <v>1178</v>
      </c>
      <c r="H51" s="303" t="s">
        <v>1179</v>
      </c>
      <c r="I51" s="304" t="s">
        <v>1180</v>
      </c>
      <c r="J51" s="35" t="s">
        <v>430</v>
      </c>
      <c r="K51" s="18" t="s">
        <v>24</v>
      </c>
      <c r="L51" s="18" t="s">
        <v>211</v>
      </c>
      <c r="M51" s="31">
        <v>11800000</v>
      </c>
      <c r="N51" s="31">
        <v>9000000</v>
      </c>
      <c r="O51" s="41" t="s">
        <v>27</v>
      </c>
      <c r="P51" s="41" t="s">
        <v>115</v>
      </c>
      <c r="Q51" s="18" t="s">
        <v>953</v>
      </c>
      <c r="R51" s="85" t="s">
        <v>954</v>
      </c>
      <c r="S51" s="85" t="s">
        <v>955</v>
      </c>
      <c r="T51" s="85" t="s">
        <v>956</v>
      </c>
      <c r="U51" s="303" t="s">
        <v>1165</v>
      </c>
      <c r="V51" s="303" t="s">
        <v>1178</v>
      </c>
      <c r="W51" s="303" t="s">
        <v>1179</v>
      </c>
      <c r="X51" s="304" t="s">
        <v>1180</v>
      </c>
      <c r="Y51" s="18" t="s">
        <v>1076</v>
      </c>
      <c r="Z51" s="288" t="s">
        <v>213</v>
      </c>
      <c r="AA51" s="290">
        <v>73</v>
      </c>
      <c r="AB51" s="229" t="s">
        <v>1009</v>
      </c>
    </row>
    <row r="52" spans="1:28" s="33" customFormat="1" ht="110.25" customHeight="1" thickTop="1" thickBot="1" x14ac:dyDescent="0.3">
      <c r="A52" s="246" t="s">
        <v>207</v>
      </c>
      <c r="B52" s="18" t="s">
        <v>201</v>
      </c>
      <c r="C52" s="18" t="s">
        <v>1118</v>
      </c>
      <c r="D52" s="18" t="s">
        <v>38</v>
      </c>
      <c r="E52" s="223" t="s">
        <v>1101</v>
      </c>
      <c r="F52" s="18" t="s">
        <v>799</v>
      </c>
      <c r="G52" s="223" t="s">
        <v>1298</v>
      </c>
      <c r="H52" s="331" t="s">
        <v>1174</v>
      </c>
      <c r="I52" s="331" t="s">
        <v>1174</v>
      </c>
      <c r="J52" s="18" t="s">
        <v>799</v>
      </c>
      <c r="K52" s="18" t="s">
        <v>24</v>
      </c>
      <c r="L52" s="18" t="s">
        <v>211</v>
      </c>
      <c r="M52" s="31">
        <v>9246000</v>
      </c>
      <c r="N52" s="31">
        <v>13254837.109999999</v>
      </c>
      <c r="O52" s="41" t="s">
        <v>27</v>
      </c>
      <c r="P52" s="41" t="s">
        <v>625</v>
      </c>
      <c r="Q52" s="85" t="s">
        <v>1077</v>
      </c>
      <c r="R52" s="85" t="s">
        <v>1078</v>
      </c>
      <c r="S52" s="85" t="s">
        <v>38</v>
      </c>
      <c r="T52" s="85" t="s">
        <v>38</v>
      </c>
      <c r="U52" s="303" t="s">
        <v>38</v>
      </c>
      <c r="V52" s="303" t="s">
        <v>38</v>
      </c>
      <c r="W52" s="303" t="s">
        <v>38</v>
      </c>
      <c r="X52" s="303" t="s">
        <v>38</v>
      </c>
      <c r="Y52" s="61" t="s">
        <v>959</v>
      </c>
      <c r="Z52" s="288" t="s">
        <v>213</v>
      </c>
      <c r="AA52" s="290">
        <v>74</v>
      </c>
      <c r="AB52" s="229" t="s">
        <v>1009</v>
      </c>
    </row>
    <row r="53" spans="1:28" s="24" customFormat="1" ht="93" customHeight="1" thickTop="1" thickBot="1" x14ac:dyDescent="0.3">
      <c r="A53" s="246" t="s">
        <v>207</v>
      </c>
      <c r="B53" s="18" t="s">
        <v>201</v>
      </c>
      <c r="C53" s="35" t="s">
        <v>958</v>
      </c>
      <c r="D53" s="18" t="s">
        <v>38</v>
      </c>
      <c r="E53" s="85" t="s">
        <v>1106</v>
      </c>
      <c r="F53" s="35" t="s">
        <v>957</v>
      </c>
      <c r="G53" s="304" t="s">
        <v>1261</v>
      </c>
      <c r="H53" s="303" t="s">
        <v>1167</v>
      </c>
      <c r="I53" s="304" t="s">
        <v>1167</v>
      </c>
      <c r="J53" s="35" t="s">
        <v>957</v>
      </c>
      <c r="K53" s="18" t="s">
        <v>24</v>
      </c>
      <c r="L53" s="18" t="s">
        <v>211</v>
      </c>
      <c r="M53" s="31">
        <v>11800000</v>
      </c>
      <c r="N53" s="31">
        <v>4500000</v>
      </c>
      <c r="O53" s="41" t="s">
        <v>27</v>
      </c>
      <c r="P53" s="41" t="s">
        <v>115</v>
      </c>
      <c r="Q53" s="18" t="s">
        <v>953</v>
      </c>
      <c r="R53" s="85" t="s">
        <v>954</v>
      </c>
      <c r="S53" s="85" t="s">
        <v>1079</v>
      </c>
      <c r="T53" s="85" t="s">
        <v>1080</v>
      </c>
      <c r="U53" s="303" t="s">
        <v>1166</v>
      </c>
      <c r="V53" s="303" t="s">
        <v>1299</v>
      </c>
      <c r="W53" s="303" t="s">
        <v>1167</v>
      </c>
      <c r="X53" s="304" t="s">
        <v>1167</v>
      </c>
      <c r="Y53" s="18" t="s">
        <v>1076</v>
      </c>
      <c r="Z53" s="288" t="s">
        <v>213</v>
      </c>
      <c r="AA53" s="290">
        <v>75</v>
      </c>
      <c r="AB53" s="229"/>
    </row>
    <row r="54" spans="1:28" s="24" customFormat="1" ht="93" customHeight="1" thickTop="1" thickBot="1" x14ac:dyDescent="0.3">
      <c r="A54" s="246" t="s">
        <v>207</v>
      </c>
      <c r="B54" s="18" t="s">
        <v>201</v>
      </c>
      <c r="C54" s="35" t="s">
        <v>1104</v>
      </c>
      <c r="D54" s="18" t="s">
        <v>38</v>
      </c>
      <c r="E54" s="85" t="s">
        <v>1102</v>
      </c>
      <c r="F54" s="35" t="s">
        <v>960</v>
      </c>
      <c r="G54" s="304" t="s">
        <v>1259</v>
      </c>
      <c r="H54" s="303" t="s">
        <v>1167</v>
      </c>
      <c r="I54" s="304" t="s">
        <v>1167</v>
      </c>
      <c r="J54" s="35" t="s">
        <v>960</v>
      </c>
      <c r="K54" s="18" t="s">
        <v>24</v>
      </c>
      <c r="L54" s="18" t="s">
        <v>211</v>
      </c>
      <c r="M54" s="31">
        <v>11800000</v>
      </c>
      <c r="N54" s="31">
        <v>9500000</v>
      </c>
      <c r="O54" s="41" t="s">
        <v>27</v>
      </c>
      <c r="P54" s="41" t="s">
        <v>115</v>
      </c>
      <c r="Q54" s="18" t="s">
        <v>953</v>
      </c>
      <c r="R54" s="85" t="s">
        <v>954</v>
      </c>
      <c r="S54" s="85" t="s">
        <v>1079</v>
      </c>
      <c r="T54" s="85" t="s">
        <v>1080</v>
      </c>
      <c r="U54" s="303" t="s">
        <v>1166</v>
      </c>
      <c r="V54" s="303" t="s">
        <v>1299</v>
      </c>
      <c r="W54" s="303" t="s">
        <v>1167</v>
      </c>
      <c r="X54" s="304" t="s">
        <v>1167</v>
      </c>
      <c r="Y54" s="18" t="s">
        <v>1076</v>
      </c>
      <c r="Z54" s="288" t="s">
        <v>213</v>
      </c>
      <c r="AA54" s="290">
        <v>76</v>
      </c>
      <c r="AB54" s="229"/>
    </row>
    <row r="55" spans="1:28" s="36" customFormat="1" ht="115.5" hidden="1" customHeight="1" thickTop="1" thickBot="1" x14ac:dyDescent="0.3">
      <c r="A55" s="246" t="s">
        <v>207</v>
      </c>
      <c r="B55" s="18" t="s">
        <v>201</v>
      </c>
      <c r="C55" s="35" t="s">
        <v>829</v>
      </c>
      <c r="D55" s="18" t="s">
        <v>473</v>
      </c>
      <c r="E55" s="35" t="s">
        <v>830</v>
      </c>
      <c r="F55" s="35" t="s">
        <v>831</v>
      </c>
      <c r="G55" s="237" t="s">
        <v>830</v>
      </c>
      <c r="H55" s="303"/>
      <c r="I55" s="332"/>
      <c r="J55" s="35" t="s">
        <v>831</v>
      </c>
      <c r="K55" s="18" t="s">
        <v>24</v>
      </c>
      <c r="L55" s="18" t="s">
        <v>211</v>
      </c>
      <c r="M55" s="31">
        <v>15000000</v>
      </c>
      <c r="N55" s="31"/>
      <c r="O55" s="41" t="s">
        <v>27</v>
      </c>
      <c r="P55" s="41" t="s">
        <v>115</v>
      </c>
      <c r="Q55" s="363" t="s">
        <v>837</v>
      </c>
      <c r="R55" s="363" t="s">
        <v>215</v>
      </c>
      <c r="S55" s="85" t="s">
        <v>1079</v>
      </c>
      <c r="T55" s="363" t="s">
        <v>838</v>
      </c>
      <c r="U55" s="303" t="s">
        <v>1165</v>
      </c>
      <c r="V55" s="303" t="s">
        <v>1299</v>
      </c>
      <c r="W55" s="303"/>
      <c r="X55" s="332"/>
      <c r="Y55" s="67" t="s">
        <v>453</v>
      </c>
      <c r="Z55" s="288" t="s">
        <v>213</v>
      </c>
      <c r="AA55" s="290">
        <v>79</v>
      </c>
      <c r="AB55" s="229"/>
    </row>
    <row r="56" spans="1:28" s="24" customFormat="1" ht="81" hidden="1" customHeight="1" thickTop="1" thickBot="1" x14ac:dyDescent="0.3">
      <c r="A56" s="246" t="s">
        <v>207</v>
      </c>
      <c r="B56" s="18" t="s">
        <v>201</v>
      </c>
      <c r="C56" s="35" t="s">
        <v>856</v>
      </c>
      <c r="D56" s="62" t="s">
        <v>473</v>
      </c>
      <c r="E56" s="35" t="s">
        <v>836</v>
      </c>
      <c r="F56" s="35" t="s">
        <v>835</v>
      </c>
      <c r="G56" s="237" t="s">
        <v>836</v>
      </c>
      <c r="H56" s="303"/>
      <c r="I56" s="332"/>
      <c r="J56" s="35" t="s">
        <v>835</v>
      </c>
      <c r="K56" s="18" t="s">
        <v>24</v>
      </c>
      <c r="L56" s="18" t="s">
        <v>211</v>
      </c>
      <c r="M56" s="31">
        <v>10000000</v>
      </c>
      <c r="N56" s="31"/>
      <c r="O56" s="41" t="s">
        <v>27</v>
      </c>
      <c r="P56" s="41" t="s">
        <v>115</v>
      </c>
      <c r="Q56" s="363" t="s">
        <v>839</v>
      </c>
      <c r="R56" s="363" t="s">
        <v>840</v>
      </c>
      <c r="S56" s="85" t="s">
        <v>1079</v>
      </c>
      <c r="T56" s="363" t="s">
        <v>841</v>
      </c>
      <c r="U56" s="303" t="s">
        <v>1165</v>
      </c>
      <c r="V56" s="303" t="s">
        <v>1299</v>
      </c>
      <c r="W56" s="303"/>
      <c r="X56" s="332"/>
      <c r="Y56" s="67" t="s">
        <v>842</v>
      </c>
      <c r="Z56" s="288" t="s">
        <v>213</v>
      </c>
      <c r="AA56" s="290">
        <v>80</v>
      </c>
      <c r="AB56" s="229"/>
    </row>
    <row r="57" spans="1:28" s="24" customFormat="1" ht="90.75" hidden="1" customHeight="1" thickTop="1" thickBot="1" x14ac:dyDescent="0.3">
      <c r="A57" s="246" t="s">
        <v>207</v>
      </c>
      <c r="B57" s="18" t="s">
        <v>201</v>
      </c>
      <c r="C57" s="35" t="s">
        <v>832</v>
      </c>
      <c r="D57" s="62" t="s">
        <v>473</v>
      </c>
      <c r="E57" s="35" t="s">
        <v>833</v>
      </c>
      <c r="F57" s="35" t="s">
        <v>834</v>
      </c>
      <c r="G57" s="237" t="s">
        <v>833</v>
      </c>
      <c r="H57" s="303"/>
      <c r="I57" s="332"/>
      <c r="J57" s="35" t="s">
        <v>834</v>
      </c>
      <c r="K57" s="18" t="s">
        <v>24</v>
      </c>
      <c r="L57" s="18" t="s">
        <v>211</v>
      </c>
      <c r="M57" s="31">
        <v>10000000</v>
      </c>
      <c r="N57" s="31"/>
      <c r="O57" s="41" t="s">
        <v>27</v>
      </c>
      <c r="P57" s="41" t="s">
        <v>115</v>
      </c>
      <c r="Q57" s="363" t="s">
        <v>839</v>
      </c>
      <c r="R57" s="363" t="s">
        <v>840</v>
      </c>
      <c r="S57" s="85" t="s">
        <v>1079</v>
      </c>
      <c r="T57" s="363" t="s">
        <v>841</v>
      </c>
      <c r="U57" s="303" t="s">
        <v>1165</v>
      </c>
      <c r="V57" s="303" t="s">
        <v>1299</v>
      </c>
      <c r="W57" s="303"/>
      <c r="X57" s="332"/>
      <c r="Y57" s="67" t="s">
        <v>842</v>
      </c>
      <c r="Z57" s="288" t="s">
        <v>213</v>
      </c>
      <c r="AA57" s="290">
        <v>81</v>
      </c>
      <c r="AB57" s="229"/>
    </row>
    <row r="58" spans="1:28" s="24" customFormat="1" ht="99" customHeight="1" thickTop="1" thickBot="1" x14ac:dyDescent="0.3">
      <c r="A58" s="246" t="s">
        <v>207</v>
      </c>
      <c r="B58" s="18" t="s">
        <v>201</v>
      </c>
      <c r="C58" s="35" t="s">
        <v>1103</v>
      </c>
      <c r="D58" s="62" t="s">
        <v>473</v>
      </c>
      <c r="E58" s="35" t="s">
        <v>962</v>
      </c>
      <c r="F58" s="35" t="s">
        <v>961</v>
      </c>
      <c r="G58" s="237" t="s">
        <v>962</v>
      </c>
      <c r="H58" s="303" t="s">
        <v>1167</v>
      </c>
      <c r="I58" s="304" t="s">
        <v>1167</v>
      </c>
      <c r="J58" s="35" t="s">
        <v>961</v>
      </c>
      <c r="K58" s="18" t="s">
        <v>24</v>
      </c>
      <c r="L58" s="18" t="s">
        <v>211</v>
      </c>
      <c r="M58" s="31">
        <v>11800000</v>
      </c>
      <c r="N58" s="31">
        <v>5500000</v>
      </c>
      <c r="O58" s="41" t="s">
        <v>27</v>
      </c>
      <c r="P58" s="41" t="s">
        <v>115</v>
      </c>
      <c r="Q58" s="18" t="s">
        <v>953</v>
      </c>
      <c r="R58" s="85" t="s">
        <v>954</v>
      </c>
      <c r="S58" s="85" t="s">
        <v>1079</v>
      </c>
      <c r="T58" s="85" t="s">
        <v>1081</v>
      </c>
      <c r="U58" s="303" t="s">
        <v>1166</v>
      </c>
      <c r="V58" s="303" t="s">
        <v>1299</v>
      </c>
      <c r="W58" s="303" t="s">
        <v>1167</v>
      </c>
      <c r="X58" s="304" t="s">
        <v>1167</v>
      </c>
      <c r="Y58" s="18" t="s">
        <v>1076</v>
      </c>
      <c r="Z58" s="288" t="s">
        <v>213</v>
      </c>
      <c r="AA58" s="290">
        <v>77</v>
      </c>
      <c r="AB58" s="229"/>
    </row>
    <row r="59" spans="1:28" s="24" customFormat="1" ht="116.25" customHeight="1" thickTop="1" thickBot="1" x14ac:dyDescent="0.3">
      <c r="A59" s="246" t="s">
        <v>207</v>
      </c>
      <c r="B59" s="18" t="s">
        <v>201</v>
      </c>
      <c r="C59" s="35" t="s">
        <v>1326</v>
      </c>
      <c r="D59" s="62" t="s">
        <v>473</v>
      </c>
      <c r="E59" s="41" t="s">
        <v>1376</v>
      </c>
      <c r="F59" s="35" t="s">
        <v>1377</v>
      </c>
      <c r="G59" s="225" t="s">
        <v>1328</v>
      </c>
      <c r="H59" s="303" t="s">
        <v>1167</v>
      </c>
      <c r="I59" s="304" t="s">
        <v>1167</v>
      </c>
      <c r="J59" s="35" t="s">
        <v>1327</v>
      </c>
      <c r="K59" s="18" t="s">
        <v>24</v>
      </c>
      <c r="L59" s="18" t="s">
        <v>211</v>
      </c>
      <c r="M59" s="31">
        <v>11800000</v>
      </c>
      <c r="N59" s="31">
        <v>4300000</v>
      </c>
      <c r="O59" s="41" t="s">
        <v>27</v>
      </c>
      <c r="P59" s="41" t="s">
        <v>115</v>
      </c>
      <c r="Q59" s="41" t="s">
        <v>953</v>
      </c>
      <c r="R59" s="41" t="s">
        <v>954</v>
      </c>
      <c r="S59" s="41" t="s">
        <v>1082</v>
      </c>
      <c r="T59" s="41" t="s">
        <v>1083</v>
      </c>
      <c r="U59" s="303" t="s">
        <v>1166</v>
      </c>
      <c r="V59" s="303" t="s">
        <v>1300</v>
      </c>
      <c r="W59" s="303" t="s">
        <v>1167</v>
      </c>
      <c r="X59" s="304" t="s">
        <v>1167</v>
      </c>
      <c r="Y59" s="18" t="s">
        <v>1076</v>
      </c>
      <c r="Z59" s="288" t="s">
        <v>213</v>
      </c>
      <c r="AA59" s="290">
        <v>78</v>
      </c>
      <c r="AB59" s="229"/>
    </row>
    <row r="60" spans="1:28" s="24" customFormat="1" ht="93" customHeight="1" thickTop="1" thickBot="1" x14ac:dyDescent="0.3">
      <c r="A60" s="246" t="s">
        <v>207</v>
      </c>
      <c r="B60" s="18" t="s">
        <v>201</v>
      </c>
      <c r="C60" s="35" t="s">
        <v>1105</v>
      </c>
      <c r="D60" s="62" t="s">
        <v>473</v>
      </c>
      <c r="E60" s="41" t="s">
        <v>1085</v>
      </c>
      <c r="F60" s="35" t="s">
        <v>963</v>
      </c>
      <c r="G60" s="225" t="s">
        <v>1260</v>
      </c>
      <c r="H60" s="303" t="s">
        <v>1167</v>
      </c>
      <c r="I60" s="304" t="s">
        <v>1167</v>
      </c>
      <c r="J60" s="35" t="s">
        <v>963</v>
      </c>
      <c r="K60" s="18" t="s">
        <v>24</v>
      </c>
      <c r="L60" s="18" t="s">
        <v>211</v>
      </c>
      <c r="M60" s="31">
        <v>11800000</v>
      </c>
      <c r="N60" s="31">
        <v>12500000</v>
      </c>
      <c r="O60" s="41" t="s">
        <v>27</v>
      </c>
      <c r="P60" s="41" t="s">
        <v>115</v>
      </c>
      <c r="Q60" s="41" t="s">
        <v>953</v>
      </c>
      <c r="R60" s="41" t="s">
        <v>954</v>
      </c>
      <c r="S60" s="41" t="s">
        <v>1084</v>
      </c>
      <c r="T60" s="41" t="s">
        <v>1085</v>
      </c>
      <c r="U60" s="303" t="s">
        <v>1166</v>
      </c>
      <c r="V60" s="303" t="s">
        <v>1181</v>
      </c>
      <c r="W60" s="303" t="s">
        <v>1167</v>
      </c>
      <c r="X60" s="304" t="s">
        <v>1167</v>
      </c>
      <c r="Y60" s="18" t="s">
        <v>1076</v>
      </c>
      <c r="Z60" s="288" t="s">
        <v>213</v>
      </c>
      <c r="AA60" s="290">
        <v>79</v>
      </c>
      <c r="AB60" s="229"/>
    </row>
    <row r="61" spans="1:28" ht="104.25" customHeight="1" thickTop="1" thickBot="1" x14ac:dyDescent="0.3">
      <c r="A61" s="246" t="s">
        <v>207</v>
      </c>
      <c r="B61" s="18" t="s">
        <v>201</v>
      </c>
      <c r="C61" s="27" t="s">
        <v>1119</v>
      </c>
      <c r="D61" s="18" t="s">
        <v>502</v>
      </c>
      <c r="E61" s="27" t="s">
        <v>503</v>
      </c>
      <c r="F61" s="27" t="s">
        <v>504</v>
      </c>
      <c r="G61" s="224" t="s">
        <v>503</v>
      </c>
      <c r="H61" s="303" t="s">
        <v>1167</v>
      </c>
      <c r="I61" s="304" t="s">
        <v>1167</v>
      </c>
      <c r="J61" s="27" t="s">
        <v>504</v>
      </c>
      <c r="K61" s="18" t="s">
        <v>24</v>
      </c>
      <c r="L61" s="18" t="s">
        <v>84</v>
      </c>
      <c r="M61" s="86">
        <v>3000000</v>
      </c>
      <c r="N61" s="86">
        <v>3000000</v>
      </c>
      <c r="O61" s="41" t="s">
        <v>27</v>
      </c>
      <c r="P61" s="41" t="s">
        <v>115</v>
      </c>
      <c r="Q61" s="41" t="s">
        <v>933</v>
      </c>
      <c r="R61" s="41" t="s">
        <v>934</v>
      </c>
      <c r="S61" s="41" t="s">
        <v>1086</v>
      </c>
      <c r="T61" s="41" t="s">
        <v>964</v>
      </c>
      <c r="U61" s="303" t="s">
        <v>1166</v>
      </c>
      <c r="V61" s="303" t="s">
        <v>1301</v>
      </c>
      <c r="W61" s="303" t="s">
        <v>1167</v>
      </c>
      <c r="X61" s="304" t="s">
        <v>1167</v>
      </c>
      <c r="Y61" s="18" t="s">
        <v>1087</v>
      </c>
      <c r="Z61" s="288" t="s">
        <v>213</v>
      </c>
      <c r="AA61" s="290">
        <v>80</v>
      </c>
      <c r="AB61" s="229"/>
    </row>
    <row r="62" spans="1:28" ht="114.75" customHeight="1" thickTop="1" thickBot="1" x14ac:dyDescent="0.3">
      <c r="A62" s="246" t="s">
        <v>207</v>
      </c>
      <c r="B62" s="18" t="s">
        <v>201</v>
      </c>
      <c r="C62" s="27" t="s">
        <v>1134</v>
      </c>
      <c r="D62" s="18" t="s">
        <v>858</v>
      </c>
      <c r="E62" s="27" t="s">
        <v>1132</v>
      </c>
      <c r="F62" s="27" t="s">
        <v>798</v>
      </c>
      <c r="G62" s="224" t="s">
        <v>1132</v>
      </c>
      <c r="H62" s="303" t="s">
        <v>1167</v>
      </c>
      <c r="I62" s="331" t="s">
        <v>1174</v>
      </c>
      <c r="J62" s="27" t="s">
        <v>798</v>
      </c>
      <c r="K62" s="18" t="s">
        <v>807</v>
      </c>
      <c r="L62" s="18" t="s">
        <v>211</v>
      </c>
      <c r="M62" s="86">
        <v>2500000</v>
      </c>
      <c r="N62" s="86">
        <v>2000000</v>
      </c>
      <c r="O62" s="41" t="s">
        <v>27</v>
      </c>
      <c r="P62" s="41" t="s">
        <v>615</v>
      </c>
      <c r="Q62" s="41" t="s">
        <v>931</v>
      </c>
      <c r="R62" s="41" t="s">
        <v>932</v>
      </c>
      <c r="S62" s="41" t="s">
        <v>38</v>
      </c>
      <c r="T62" s="41" t="s">
        <v>38</v>
      </c>
      <c r="U62" s="303" t="s">
        <v>38</v>
      </c>
      <c r="V62" s="303" t="s">
        <v>38</v>
      </c>
      <c r="W62" s="303" t="s">
        <v>38</v>
      </c>
      <c r="X62" s="303" t="s">
        <v>38</v>
      </c>
      <c r="Y62" s="18" t="s">
        <v>501</v>
      </c>
      <c r="Z62" s="288" t="s">
        <v>213</v>
      </c>
      <c r="AA62" s="290">
        <v>81</v>
      </c>
      <c r="AB62" s="229"/>
    </row>
    <row r="63" spans="1:28" s="30" customFormat="1" ht="124.5" customHeight="1" thickTop="1" thickBot="1" x14ac:dyDescent="0.3">
      <c r="A63" s="276" t="s">
        <v>216</v>
      </c>
      <c r="B63" s="223" t="s">
        <v>201</v>
      </c>
      <c r="C63" s="224" t="s">
        <v>458</v>
      </c>
      <c r="D63" s="223" t="s">
        <v>473</v>
      </c>
      <c r="E63" s="223" t="s">
        <v>1074</v>
      </c>
      <c r="F63" s="224" t="s">
        <v>459</v>
      </c>
      <c r="G63" s="303" t="s">
        <v>1302</v>
      </c>
      <c r="H63" s="303" t="s">
        <v>1175</v>
      </c>
      <c r="I63" s="223" t="s">
        <v>1177</v>
      </c>
      <c r="J63" s="224" t="s">
        <v>459</v>
      </c>
      <c r="K63" s="223" t="s">
        <v>24</v>
      </c>
      <c r="L63" s="223" t="s">
        <v>211</v>
      </c>
      <c r="M63" s="234">
        <v>500000</v>
      </c>
      <c r="N63" s="234">
        <v>320000</v>
      </c>
      <c r="O63" s="225" t="s">
        <v>27</v>
      </c>
      <c r="P63" s="225" t="s">
        <v>115</v>
      </c>
      <c r="Q63" s="225" t="s">
        <v>38</v>
      </c>
      <c r="R63" s="225" t="s">
        <v>38</v>
      </c>
      <c r="S63" s="223" t="s">
        <v>1059</v>
      </c>
      <c r="T63" s="223" t="s">
        <v>1074</v>
      </c>
      <c r="U63" s="303" t="s">
        <v>1165</v>
      </c>
      <c r="V63" s="303" t="s">
        <v>1258</v>
      </c>
      <c r="W63" s="303" t="s">
        <v>1175</v>
      </c>
      <c r="X63" s="223" t="s">
        <v>1177</v>
      </c>
      <c r="Y63" s="223" t="s">
        <v>1075</v>
      </c>
      <c r="Z63" s="289" t="s">
        <v>213</v>
      </c>
      <c r="AA63" s="291">
        <v>82</v>
      </c>
      <c r="AB63" s="232" t="s">
        <v>1009</v>
      </c>
    </row>
    <row r="64" spans="1:28" s="30" customFormat="1" ht="155.25" customHeight="1" thickTop="1" thickBot="1" x14ac:dyDescent="0.3">
      <c r="A64" s="276" t="s">
        <v>216</v>
      </c>
      <c r="B64" s="223" t="s">
        <v>201</v>
      </c>
      <c r="C64" s="224" t="s">
        <v>460</v>
      </c>
      <c r="D64" s="223" t="s">
        <v>473</v>
      </c>
      <c r="E64" s="223" t="s">
        <v>1074</v>
      </c>
      <c r="F64" s="224" t="s">
        <v>461</v>
      </c>
      <c r="G64" s="303" t="s">
        <v>1302</v>
      </c>
      <c r="H64" s="303" t="s">
        <v>1175</v>
      </c>
      <c r="I64" s="223" t="s">
        <v>1177</v>
      </c>
      <c r="J64" s="224" t="s">
        <v>461</v>
      </c>
      <c r="K64" s="223" t="s">
        <v>24</v>
      </c>
      <c r="L64" s="223" t="s">
        <v>211</v>
      </c>
      <c r="M64" s="234">
        <v>500000</v>
      </c>
      <c r="N64" s="234">
        <v>380000</v>
      </c>
      <c r="O64" s="225" t="s">
        <v>27</v>
      </c>
      <c r="P64" s="225" t="s">
        <v>115</v>
      </c>
      <c r="Q64" s="225" t="s">
        <v>38</v>
      </c>
      <c r="R64" s="225" t="s">
        <v>38</v>
      </c>
      <c r="S64" s="223" t="s">
        <v>1059</v>
      </c>
      <c r="T64" s="223" t="s">
        <v>1074</v>
      </c>
      <c r="U64" s="303" t="s">
        <v>1165</v>
      </c>
      <c r="V64" s="303" t="s">
        <v>1302</v>
      </c>
      <c r="W64" s="303" t="s">
        <v>1175</v>
      </c>
      <c r="X64" s="223" t="s">
        <v>1177</v>
      </c>
      <c r="Y64" s="223" t="s">
        <v>1075</v>
      </c>
      <c r="Z64" s="289" t="s">
        <v>213</v>
      </c>
      <c r="AA64" s="291">
        <v>83</v>
      </c>
      <c r="AB64" s="232" t="s">
        <v>1009</v>
      </c>
    </row>
    <row r="65" spans="1:28" s="30" customFormat="1" ht="141" customHeight="1" thickTop="1" thickBot="1" x14ac:dyDescent="0.3">
      <c r="A65" s="276" t="s">
        <v>216</v>
      </c>
      <c r="B65" s="223" t="s">
        <v>201</v>
      </c>
      <c r="C65" s="224" t="s">
        <v>462</v>
      </c>
      <c r="D65" s="223" t="s">
        <v>859</v>
      </c>
      <c r="E65" s="223" t="s">
        <v>1074</v>
      </c>
      <c r="F65" s="224" t="s">
        <v>463</v>
      </c>
      <c r="G65" s="303" t="s">
        <v>1258</v>
      </c>
      <c r="H65" s="303" t="s">
        <v>1175</v>
      </c>
      <c r="I65" s="223" t="s">
        <v>1177</v>
      </c>
      <c r="J65" s="224" t="s">
        <v>463</v>
      </c>
      <c r="K65" s="223" t="s">
        <v>24</v>
      </c>
      <c r="L65" s="223" t="s">
        <v>211</v>
      </c>
      <c r="M65" s="234">
        <v>800000</v>
      </c>
      <c r="N65" s="234">
        <v>800000</v>
      </c>
      <c r="O65" s="225" t="s">
        <v>27</v>
      </c>
      <c r="P65" s="225" t="s">
        <v>115</v>
      </c>
      <c r="Q65" s="225" t="s">
        <v>38</v>
      </c>
      <c r="R65" s="225" t="s">
        <v>38</v>
      </c>
      <c r="S65" s="223" t="s">
        <v>1059</v>
      </c>
      <c r="T65" s="223" t="s">
        <v>1074</v>
      </c>
      <c r="U65" s="303" t="s">
        <v>1165</v>
      </c>
      <c r="V65" s="303" t="s">
        <v>1302</v>
      </c>
      <c r="W65" s="303" t="s">
        <v>1175</v>
      </c>
      <c r="X65" s="223" t="s">
        <v>1177</v>
      </c>
      <c r="Y65" s="223" t="s">
        <v>1075</v>
      </c>
      <c r="Z65" s="289" t="s">
        <v>213</v>
      </c>
      <c r="AA65" s="291">
        <v>84</v>
      </c>
      <c r="AB65" s="232" t="s">
        <v>1009</v>
      </c>
    </row>
    <row r="66" spans="1:28" s="30" customFormat="1" ht="135.75" customHeight="1" thickTop="1" thickBot="1" x14ac:dyDescent="0.3">
      <c r="A66" s="276" t="s">
        <v>216</v>
      </c>
      <c r="B66" s="223" t="s">
        <v>201</v>
      </c>
      <c r="C66" s="237" t="s">
        <v>477</v>
      </c>
      <c r="D66" s="223" t="s">
        <v>858</v>
      </c>
      <c r="E66" s="223" t="s">
        <v>1074</v>
      </c>
      <c r="F66" s="237" t="s">
        <v>478</v>
      </c>
      <c r="G66" s="303" t="s">
        <v>1258</v>
      </c>
      <c r="H66" s="303" t="s">
        <v>1175</v>
      </c>
      <c r="I66" s="223" t="s">
        <v>1177</v>
      </c>
      <c r="J66" s="237" t="s">
        <v>478</v>
      </c>
      <c r="K66" s="223" t="s">
        <v>24</v>
      </c>
      <c r="L66" s="223" t="s">
        <v>211</v>
      </c>
      <c r="M66" s="234">
        <v>500000</v>
      </c>
      <c r="N66" s="234">
        <v>500000</v>
      </c>
      <c r="O66" s="225" t="s">
        <v>27</v>
      </c>
      <c r="P66" s="225" t="s">
        <v>115</v>
      </c>
      <c r="Q66" s="225" t="s">
        <v>38</v>
      </c>
      <c r="R66" s="225" t="s">
        <v>38</v>
      </c>
      <c r="S66" s="223" t="s">
        <v>1059</v>
      </c>
      <c r="T66" s="223" t="s">
        <v>1074</v>
      </c>
      <c r="U66" s="303" t="s">
        <v>1165</v>
      </c>
      <c r="V66" s="303" t="s">
        <v>1302</v>
      </c>
      <c r="W66" s="303" t="s">
        <v>1175</v>
      </c>
      <c r="X66" s="223" t="s">
        <v>1177</v>
      </c>
      <c r="Y66" s="223" t="s">
        <v>1075</v>
      </c>
      <c r="Z66" s="289" t="s">
        <v>213</v>
      </c>
      <c r="AA66" s="291">
        <v>85</v>
      </c>
      <c r="AB66" s="232" t="s">
        <v>1009</v>
      </c>
    </row>
    <row r="67" spans="1:28" s="30" customFormat="1" ht="93" customHeight="1" thickTop="1" thickBot="1" x14ac:dyDescent="0.3">
      <c r="A67" s="276" t="s">
        <v>402</v>
      </c>
      <c r="B67" s="223" t="s">
        <v>201</v>
      </c>
      <c r="C67" s="223" t="s">
        <v>490</v>
      </c>
      <c r="D67" s="223" t="s">
        <v>857</v>
      </c>
      <c r="E67" s="223" t="s">
        <v>1107</v>
      </c>
      <c r="F67" s="223" t="s">
        <v>491</v>
      </c>
      <c r="G67" s="223" t="s">
        <v>1107</v>
      </c>
      <c r="H67" s="303" t="s">
        <v>1167</v>
      </c>
      <c r="I67" s="303" t="s">
        <v>1167</v>
      </c>
      <c r="J67" s="223" t="s">
        <v>491</v>
      </c>
      <c r="K67" s="223" t="s">
        <v>347</v>
      </c>
      <c r="L67" s="223" t="s">
        <v>84</v>
      </c>
      <c r="M67" s="222">
        <v>300000</v>
      </c>
      <c r="N67" s="222">
        <v>455000</v>
      </c>
      <c r="O67" s="225" t="s">
        <v>27</v>
      </c>
      <c r="P67" s="225" t="s">
        <v>115</v>
      </c>
      <c r="Q67" s="223" t="s">
        <v>492</v>
      </c>
      <c r="R67" s="223" t="s">
        <v>493</v>
      </c>
      <c r="S67" s="223" t="s">
        <v>494</v>
      </c>
      <c r="T67" s="223" t="s">
        <v>1088</v>
      </c>
      <c r="U67" s="303" t="s">
        <v>1166</v>
      </c>
      <c r="V67" s="223" t="s">
        <v>1303</v>
      </c>
      <c r="W67" s="303" t="s">
        <v>1167</v>
      </c>
      <c r="X67" s="303" t="s">
        <v>1167</v>
      </c>
      <c r="Y67" s="223" t="s">
        <v>495</v>
      </c>
      <c r="Z67" s="289" t="s">
        <v>213</v>
      </c>
      <c r="AA67" s="291">
        <v>86</v>
      </c>
      <c r="AB67" s="232"/>
    </row>
    <row r="68" spans="1:28" s="30" customFormat="1" ht="93" customHeight="1" thickTop="1" thickBot="1" x14ac:dyDescent="0.3">
      <c r="A68" s="276" t="s">
        <v>402</v>
      </c>
      <c r="B68" s="223" t="s">
        <v>201</v>
      </c>
      <c r="C68" s="223" t="s">
        <v>1109</v>
      </c>
      <c r="D68" s="223" t="s">
        <v>473</v>
      </c>
      <c r="E68" s="223" t="s">
        <v>1108</v>
      </c>
      <c r="F68" s="223" t="s">
        <v>797</v>
      </c>
      <c r="G68" s="223" t="s">
        <v>1108</v>
      </c>
      <c r="H68" s="303" t="s">
        <v>1167</v>
      </c>
      <c r="I68" s="303" t="s">
        <v>1167</v>
      </c>
      <c r="J68" s="223" t="s">
        <v>797</v>
      </c>
      <c r="K68" s="223" t="s">
        <v>347</v>
      </c>
      <c r="L68" s="223" t="s">
        <v>84</v>
      </c>
      <c r="M68" s="222">
        <v>150000</v>
      </c>
      <c r="N68" s="222">
        <v>250000</v>
      </c>
      <c r="O68" s="225" t="s">
        <v>27</v>
      </c>
      <c r="P68" s="225" t="s">
        <v>115</v>
      </c>
      <c r="Q68" s="223" t="s">
        <v>505</v>
      </c>
      <c r="R68" s="223" t="s">
        <v>506</v>
      </c>
      <c r="S68" s="223" t="s">
        <v>1089</v>
      </c>
      <c r="T68" s="223" t="s">
        <v>375</v>
      </c>
      <c r="U68" s="303" t="s">
        <v>1166</v>
      </c>
      <c r="V68" s="303" t="s">
        <v>1169</v>
      </c>
      <c r="W68" s="303" t="s">
        <v>1167</v>
      </c>
      <c r="X68" s="303" t="s">
        <v>1167</v>
      </c>
      <c r="Y68" s="223" t="s">
        <v>501</v>
      </c>
      <c r="Z68" s="289" t="s">
        <v>213</v>
      </c>
      <c r="AA68" s="291">
        <v>87</v>
      </c>
      <c r="AB68" s="232"/>
    </row>
    <row r="69" spans="1:28" s="24" customFormat="1" ht="121.5" customHeight="1" thickTop="1" thickBot="1" x14ac:dyDescent="0.3">
      <c r="A69" s="246" t="s">
        <v>402</v>
      </c>
      <c r="B69" s="18" t="s">
        <v>201</v>
      </c>
      <c r="C69" s="18" t="s">
        <v>496</v>
      </c>
      <c r="D69" s="18" t="s">
        <v>858</v>
      </c>
      <c r="E69" s="223" t="s">
        <v>1304</v>
      </c>
      <c r="F69" s="18" t="s">
        <v>403</v>
      </c>
      <c r="G69" s="223" t="s">
        <v>942</v>
      </c>
      <c r="H69" s="223" t="s">
        <v>942</v>
      </c>
      <c r="I69" s="223" t="s">
        <v>942</v>
      </c>
      <c r="J69" s="18" t="s">
        <v>403</v>
      </c>
      <c r="K69" s="29" t="s">
        <v>347</v>
      </c>
      <c r="L69" s="18" t="s">
        <v>84</v>
      </c>
      <c r="M69" s="28">
        <v>225000</v>
      </c>
      <c r="N69" s="28">
        <v>325000</v>
      </c>
      <c r="O69" s="41" t="s">
        <v>27</v>
      </c>
      <c r="P69" s="41" t="s">
        <v>615</v>
      </c>
      <c r="Q69" s="18" t="s">
        <v>942</v>
      </c>
      <c r="R69" s="18" t="s">
        <v>942</v>
      </c>
      <c r="S69" s="18" t="s">
        <v>942</v>
      </c>
      <c r="T69" s="18" t="s">
        <v>942</v>
      </c>
      <c r="U69" s="223" t="s">
        <v>942</v>
      </c>
      <c r="V69" s="223" t="s">
        <v>942</v>
      </c>
      <c r="W69" s="223" t="s">
        <v>942</v>
      </c>
      <c r="X69" s="223" t="s">
        <v>942</v>
      </c>
      <c r="Y69" s="18" t="s">
        <v>404</v>
      </c>
      <c r="Z69" s="288" t="s">
        <v>213</v>
      </c>
      <c r="AA69" s="290">
        <v>88</v>
      </c>
      <c r="AB69" s="229"/>
    </row>
    <row r="70" spans="1:28" ht="89.25" customHeight="1" thickTop="1" thickBot="1" x14ac:dyDescent="0.3">
      <c r="A70" s="246" t="s">
        <v>216</v>
      </c>
      <c r="B70" s="18" t="s">
        <v>201</v>
      </c>
      <c r="C70" s="27" t="s">
        <v>896</v>
      </c>
      <c r="D70" s="18" t="s">
        <v>473</v>
      </c>
      <c r="E70" s="18" t="s">
        <v>1110</v>
      </c>
      <c r="F70" s="18" t="s">
        <v>801</v>
      </c>
      <c r="G70" s="223" t="s">
        <v>1110</v>
      </c>
      <c r="H70" s="303" t="s">
        <v>1167</v>
      </c>
      <c r="I70" s="303" t="s">
        <v>1167</v>
      </c>
      <c r="J70" s="18" t="s">
        <v>801</v>
      </c>
      <c r="K70" s="18" t="s">
        <v>24</v>
      </c>
      <c r="L70" s="19" t="s">
        <v>204</v>
      </c>
      <c r="M70" s="20">
        <v>50000</v>
      </c>
      <c r="N70" s="20">
        <v>47050</v>
      </c>
      <c r="O70" s="41" t="s">
        <v>27</v>
      </c>
      <c r="P70" s="41" t="s">
        <v>615</v>
      </c>
      <c r="Q70" s="18" t="s">
        <v>505</v>
      </c>
      <c r="R70" s="18" t="s">
        <v>824</v>
      </c>
      <c r="S70" s="18" t="s">
        <v>825</v>
      </c>
      <c r="T70" s="18" t="s">
        <v>38</v>
      </c>
      <c r="U70" s="223" t="s">
        <v>38</v>
      </c>
      <c r="V70" s="223" t="s">
        <v>38</v>
      </c>
      <c r="W70" s="223" t="s">
        <v>38</v>
      </c>
      <c r="X70" s="223" t="s">
        <v>38</v>
      </c>
      <c r="Y70" s="18" t="s">
        <v>501</v>
      </c>
      <c r="Z70" s="288" t="s">
        <v>213</v>
      </c>
      <c r="AA70" s="292">
        <v>89</v>
      </c>
      <c r="AB70" s="229"/>
    </row>
    <row r="71" spans="1:28" ht="108.75" customHeight="1" thickTop="1" thickBot="1" x14ac:dyDescent="0.3">
      <c r="A71" s="246" t="s">
        <v>216</v>
      </c>
      <c r="B71" s="18" t="s">
        <v>201</v>
      </c>
      <c r="C71" s="27" t="s">
        <v>507</v>
      </c>
      <c r="D71" s="18" t="s">
        <v>473</v>
      </c>
      <c r="E71" s="27" t="s">
        <v>1111</v>
      </c>
      <c r="F71" s="27" t="s">
        <v>508</v>
      </c>
      <c r="G71" s="224" t="s">
        <v>1257</v>
      </c>
      <c r="H71" s="303" t="s">
        <v>1167</v>
      </c>
      <c r="I71" s="303" t="s">
        <v>1167</v>
      </c>
      <c r="J71" s="27" t="s">
        <v>508</v>
      </c>
      <c r="K71" s="18" t="s">
        <v>24</v>
      </c>
      <c r="L71" s="18" t="s">
        <v>84</v>
      </c>
      <c r="M71" s="28">
        <v>900000</v>
      </c>
      <c r="N71" s="28" t="s">
        <v>1015</v>
      </c>
      <c r="O71" s="41" t="s">
        <v>27</v>
      </c>
      <c r="P71" s="41" t="s">
        <v>115</v>
      </c>
      <c r="Q71" s="362" t="s">
        <v>935</v>
      </c>
      <c r="R71" s="362" t="s">
        <v>936</v>
      </c>
      <c r="S71" s="362" t="s">
        <v>937</v>
      </c>
      <c r="T71" s="362" t="s">
        <v>938</v>
      </c>
      <c r="U71" s="303" t="s">
        <v>1166</v>
      </c>
      <c r="V71" s="333" t="s">
        <v>1305</v>
      </c>
      <c r="W71" s="303" t="s">
        <v>1167</v>
      </c>
      <c r="X71" s="303" t="s">
        <v>1167</v>
      </c>
      <c r="Y71" s="18" t="s">
        <v>501</v>
      </c>
      <c r="Z71" s="288" t="s">
        <v>213</v>
      </c>
      <c r="AA71" s="290">
        <v>90</v>
      </c>
      <c r="AB71" s="229"/>
    </row>
    <row r="72" spans="1:28" s="36" customFormat="1" ht="61.5" hidden="1" thickTop="1" thickBot="1" x14ac:dyDescent="0.3">
      <c r="A72" s="246" t="s">
        <v>207</v>
      </c>
      <c r="B72" s="18" t="s">
        <v>201</v>
      </c>
      <c r="C72" s="35" t="s">
        <v>436</v>
      </c>
      <c r="D72" s="18" t="s">
        <v>38</v>
      </c>
      <c r="E72" s="35" t="s">
        <v>437</v>
      </c>
      <c r="F72" s="237"/>
      <c r="G72" s="237"/>
      <c r="H72" s="237"/>
      <c r="I72" s="237"/>
      <c r="J72" s="35" t="s">
        <v>438</v>
      </c>
      <c r="K72" s="18" t="s">
        <v>24</v>
      </c>
      <c r="L72" s="18" t="s">
        <v>211</v>
      </c>
      <c r="M72" s="31">
        <v>600000</v>
      </c>
      <c r="N72" s="31"/>
      <c r="O72" s="31"/>
      <c r="P72" s="31"/>
      <c r="Q72" s="223" t="s">
        <v>439</v>
      </c>
      <c r="R72" s="223" t="s">
        <v>440</v>
      </c>
      <c r="S72" s="223" t="s">
        <v>441</v>
      </c>
      <c r="T72" s="223" t="s">
        <v>442</v>
      </c>
      <c r="U72" s="223"/>
      <c r="V72" s="223"/>
      <c r="W72" s="223"/>
      <c r="X72" s="223"/>
      <c r="Y72" s="18" t="s">
        <v>443</v>
      </c>
      <c r="Z72" s="288" t="s">
        <v>213</v>
      </c>
      <c r="AA72" s="290">
        <v>78</v>
      </c>
      <c r="AB72" s="229"/>
    </row>
    <row r="73" spans="1:28" s="36" customFormat="1" ht="91.5" hidden="1" thickTop="1" thickBot="1" x14ac:dyDescent="0.3">
      <c r="A73" s="246" t="s">
        <v>207</v>
      </c>
      <c r="B73" s="18" t="s">
        <v>201</v>
      </c>
      <c r="C73" s="35" t="s">
        <v>444</v>
      </c>
      <c r="D73" s="18" t="s">
        <v>38</v>
      </c>
      <c r="E73" s="35" t="s">
        <v>445</v>
      </c>
      <c r="F73" s="237"/>
      <c r="G73" s="237"/>
      <c r="H73" s="237"/>
      <c r="I73" s="237"/>
      <c r="J73" s="35" t="s">
        <v>445</v>
      </c>
      <c r="K73" s="18" t="s">
        <v>24</v>
      </c>
      <c r="L73" s="18" t="s">
        <v>211</v>
      </c>
      <c r="M73" s="31">
        <v>4000000</v>
      </c>
      <c r="N73" s="31"/>
      <c r="O73" s="31"/>
      <c r="P73" s="31"/>
      <c r="Q73" s="223" t="s">
        <v>431</v>
      </c>
      <c r="R73" s="223" t="s">
        <v>432</v>
      </c>
      <c r="S73" s="223" t="s">
        <v>433</v>
      </c>
      <c r="T73" s="223" t="s">
        <v>434</v>
      </c>
      <c r="U73" s="223"/>
      <c r="V73" s="223"/>
      <c r="W73" s="223"/>
      <c r="X73" s="223"/>
      <c r="Y73" s="18" t="s">
        <v>435</v>
      </c>
      <c r="Z73" s="288" t="s">
        <v>213</v>
      </c>
      <c r="AA73" s="290">
        <v>79</v>
      </c>
      <c r="AB73" s="229"/>
    </row>
    <row r="74" spans="1:28" s="36" customFormat="1" ht="76.5" hidden="1" thickTop="1" thickBot="1" x14ac:dyDescent="0.3">
      <c r="A74" s="246" t="s">
        <v>207</v>
      </c>
      <c r="B74" s="18" t="s">
        <v>201</v>
      </c>
      <c r="C74" s="18" t="s">
        <v>446</v>
      </c>
      <c r="D74" s="18" t="s">
        <v>38</v>
      </c>
      <c r="E74" s="18" t="s">
        <v>447</v>
      </c>
      <c r="F74" s="223"/>
      <c r="G74" s="223"/>
      <c r="H74" s="223"/>
      <c r="I74" s="223"/>
      <c r="J74" s="18" t="s">
        <v>448</v>
      </c>
      <c r="K74" s="18" t="s">
        <v>24</v>
      </c>
      <c r="L74" s="18" t="s">
        <v>211</v>
      </c>
      <c r="M74" s="31">
        <v>6054000</v>
      </c>
      <c r="N74" s="31"/>
      <c r="O74" s="31"/>
      <c r="P74" s="31"/>
      <c r="Q74" s="230" t="s">
        <v>449</v>
      </c>
      <c r="R74" s="230" t="s">
        <v>450</v>
      </c>
      <c r="S74" s="230" t="s">
        <v>451</v>
      </c>
      <c r="T74" s="230" t="s">
        <v>452</v>
      </c>
      <c r="U74" s="230"/>
      <c r="V74" s="230"/>
      <c r="W74" s="230"/>
      <c r="X74" s="230"/>
      <c r="Y74" s="18" t="s">
        <v>453</v>
      </c>
      <c r="Z74" s="288" t="s">
        <v>213</v>
      </c>
      <c r="AA74" s="290">
        <v>80</v>
      </c>
      <c r="AB74" s="229"/>
    </row>
    <row r="75" spans="1:28" s="25" customFormat="1" ht="91.5" hidden="1" thickTop="1" thickBot="1" x14ac:dyDescent="0.3">
      <c r="A75" s="246" t="s">
        <v>216</v>
      </c>
      <c r="B75" s="18" t="s">
        <v>201</v>
      </c>
      <c r="C75" s="27" t="s">
        <v>464</v>
      </c>
      <c r="D75" s="18"/>
      <c r="E75" s="27" t="s">
        <v>465</v>
      </c>
      <c r="F75" s="224"/>
      <c r="G75" s="224"/>
      <c r="H75" s="224"/>
      <c r="I75" s="224"/>
      <c r="J75" s="27" t="s">
        <v>466</v>
      </c>
      <c r="K75" s="18" t="s">
        <v>24</v>
      </c>
      <c r="L75" s="18" t="s">
        <v>211</v>
      </c>
      <c r="M75" s="31">
        <v>1000000</v>
      </c>
      <c r="N75" s="31"/>
      <c r="O75" s="31"/>
      <c r="P75" s="31"/>
      <c r="Q75" s="223" t="s">
        <v>467</v>
      </c>
      <c r="R75" s="223" t="s">
        <v>215</v>
      </c>
      <c r="S75" s="223" t="s">
        <v>468</v>
      </c>
      <c r="T75" s="223" t="s">
        <v>469</v>
      </c>
      <c r="U75" s="223"/>
      <c r="V75" s="223"/>
      <c r="W75" s="223"/>
      <c r="X75" s="223"/>
      <c r="Y75" s="18" t="s">
        <v>217</v>
      </c>
      <c r="Z75" s="288" t="s">
        <v>213</v>
      </c>
      <c r="AA75" s="290">
        <v>81</v>
      </c>
      <c r="AB75" s="229"/>
    </row>
    <row r="76" spans="1:28" s="25" customFormat="1" ht="91.5" hidden="1" thickTop="1" thickBot="1" x14ac:dyDescent="0.3">
      <c r="A76" s="246" t="s">
        <v>216</v>
      </c>
      <c r="B76" s="18" t="s">
        <v>201</v>
      </c>
      <c r="C76" s="35" t="s">
        <v>470</v>
      </c>
      <c r="D76" s="18"/>
      <c r="E76" s="35" t="s">
        <v>471</v>
      </c>
      <c r="F76" s="237"/>
      <c r="G76" s="237"/>
      <c r="H76" s="237"/>
      <c r="I76" s="237"/>
      <c r="J76" s="35" t="s">
        <v>471</v>
      </c>
      <c r="K76" s="18" t="s">
        <v>24</v>
      </c>
      <c r="L76" s="18" t="s">
        <v>84</v>
      </c>
      <c r="M76" s="31">
        <v>1100000</v>
      </c>
      <c r="N76" s="31"/>
      <c r="O76" s="31"/>
      <c r="P76" s="31"/>
      <c r="Q76" s="223" t="s">
        <v>467</v>
      </c>
      <c r="R76" s="223" t="s">
        <v>215</v>
      </c>
      <c r="S76" s="223" t="s">
        <v>468</v>
      </c>
      <c r="T76" s="223" t="s">
        <v>469</v>
      </c>
      <c r="U76" s="223"/>
      <c r="V76" s="223"/>
      <c r="W76" s="223"/>
      <c r="X76" s="223"/>
      <c r="Y76" s="18" t="s">
        <v>217</v>
      </c>
      <c r="Z76" s="288" t="s">
        <v>213</v>
      </c>
      <c r="AA76" s="290">
        <v>82</v>
      </c>
      <c r="AB76" s="229"/>
    </row>
    <row r="77" spans="1:28" s="25" customFormat="1" ht="61.5" hidden="1" thickTop="1" thickBot="1" x14ac:dyDescent="0.3">
      <c r="A77" s="246" t="s">
        <v>216</v>
      </c>
      <c r="B77" s="18" t="s">
        <v>201</v>
      </c>
      <c r="C77" s="18" t="s">
        <v>472</v>
      </c>
      <c r="D77" s="18" t="s">
        <v>473</v>
      </c>
      <c r="E77" s="18" t="s">
        <v>474</v>
      </c>
      <c r="F77" s="223"/>
      <c r="G77" s="223"/>
      <c r="H77" s="223"/>
      <c r="I77" s="223"/>
      <c r="J77" s="18" t="s">
        <v>475</v>
      </c>
      <c r="K77" s="18" t="s">
        <v>476</v>
      </c>
      <c r="L77" s="18" t="s">
        <v>211</v>
      </c>
      <c r="M77" s="87">
        <v>600000</v>
      </c>
      <c r="N77" s="87"/>
      <c r="O77" s="87"/>
      <c r="P77" s="87"/>
      <c r="Q77" s="223" t="s">
        <v>439</v>
      </c>
      <c r="R77" s="223" t="s">
        <v>457</v>
      </c>
      <c r="S77" s="223" t="s">
        <v>441</v>
      </c>
      <c r="T77" s="223" t="s">
        <v>442</v>
      </c>
      <c r="U77" s="223"/>
      <c r="V77" s="223"/>
      <c r="W77" s="223"/>
      <c r="X77" s="223"/>
      <c r="Y77" s="18" t="s">
        <v>703</v>
      </c>
      <c r="Z77" s="288" t="s">
        <v>213</v>
      </c>
      <c r="AA77" s="290">
        <v>90</v>
      </c>
      <c r="AB77" s="229"/>
    </row>
    <row r="78" spans="1:28" s="25" customFormat="1" ht="91.5" hidden="1" thickTop="1" thickBot="1" x14ac:dyDescent="0.3">
      <c r="A78" s="246" t="s">
        <v>216</v>
      </c>
      <c r="B78" s="18" t="s">
        <v>201</v>
      </c>
      <c r="C78" s="35" t="s">
        <v>479</v>
      </c>
      <c r="D78" s="18"/>
      <c r="E78" s="35" t="s">
        <v>480</v>
      </c>
      <c r="F78" s="237"/>
      <c r="G78" s="237"/>
      <c r="H78" s="237"/>
      <c r="I78" s="237"/>
      <c r="J78" s="35" t="s">
        <v>480</v>
      </c>
      <c r="K78" s="18" t="s">
        <v>481</v>
      </c>
      <c r="L78" s="18" t="s">
        <v>211</v>
      </c>
      <c r="M78" s="31">
        <v>5750000</v>
      </c>
      <c r="N78" s="31"/>
      <c r="O78" s="31"/>
      <c r="P78" s="31"/>
      <c r="Q78" s="223" t="s">
        <v>467</v>
      </c>
      <c r="R78" s="223" t="s">
        <v>215</v>
      </c>
      <c r="S78" s="223" t="s">
        <v>468</v>
      </c>
      <c r="T78" s="223" t="s">
        <v>469</v>
      </c>
      <c r="U78" s="223"/>
      <c r="V78" s="223"/>
      <c r="W78" s="223"/>
      <c r="X78" s="223"/>
      <c r="Y78" s="18" t="s">
        <v>217</v>
      </c>
      <c r="Z78" s="288" t="s">
        <v>213</v>
      </c>
      <c r="AA78" s="290">
        <v>93</v>
      </c>
      <c r="AB78" s="229"/>
    </row>
    <row r="79" spans="1:28" s="25" customFormat="1" ht="61.5" hidden="1" thickTop="1" thickBot="1" x14ac:dyDescent="0.3">
      <c r="A79" s="246" t="s">
        <v>216</v>
      </c>
      <c r="B79" s="18" t="s">
        <v>201</v>
      </c>
      <c r="C79" s="35" t="s">
        <v>482</v>
      </c>
      <c r="D79" s="18" t="s">
        <v>473</v>
      </c>
      <c r="E79" s="35" t="s">
        <v>483</v>
      </c>
      <c r="F79" s="237"/>
      <c r="G79" s="237"/>
      <c r="H79" s="237"/>
      <c r="I79" s="237"/>
      <c r="J79" s="35" t="s">
        <v>484</v>
      </c>
      <c r="K79" s="18" t="s">
        <v>485</v>
      </c>
      <c r="L79" s="18" t="s">
        <v>211</v>
      </c>
      <c r="M79" s="31">
        <v>11100000</v>
      </c>
      <c r="N79" s="31"/>
      <c r="O79" s="31"/>
      <c r="P79" s="31"/>
      <c r="Q79" s="223" t="s">
        <v>486</v>
      </c>
      <c r="R79" s="223" t="s">
        <v>487</v>
      </c>
      <c r="S79" s="223" t="s">
        <v>488</v>
      </c>
      <c r="T79" s="223" t="s">
        <v>325</v>
      </c>
      <c r="U79" s="223"/>
      <c r="V79" s="223"/>
      <c r="W79" s="223"/>
      <c r="X79" s="223"/>
      <c r="Y79" s="18" t="s">
        <v>489</v>
      </c>
      <c r="Z79" s="288" t="s">
        <v>213</v>
      </c>
      <c r="AA79" s="290">
        <v>94</v>
      </c>
      <c r="AB79" s="229"/>
    </row>
    <row r="80" spans="1:28" s="25" customFormat="1" ht="61.5" hidden="1" thickTop="1" thickBot="1" x14ac:dyDescent="0.3">
      <c r="A80" s="246" t="s">
        <v>216</v>
      </c>
      <c r="B80" s="18" t="s">
        <v>201</v>
      </c>
      <c r="C80" s="18" t="s">
        <v>497</v>
      </c>
      <c r="D80" s="18"/>
      <c r="E80" s="18" t="s">
        <v>498</v>
      </c>
      <c r="F80" s="223"/>
      <c r="G80" s="223"/>
      <c r="H80" s="223"/>
      <c r="I80" s="223"/>
      <c r="J80" s="18" t="s">
        <v>498</v>
      </c>
      <c r="K80" s="18" t="s">
        <v>24</v>
      </c>
      <c r="L80" s="18" t="s">
        <v>84</v>
      </c>
      <c r="M80" s="31">
        <v>300000</v>
      </c>
      <c r="N80" s="31"/>
      <c r="O80" s="31"/>
      <c r="P80" s="31"/>
      <c r="Q80" s="223" t="s">
        <v>499</v>
      </c>
      <c r="R80" s="223" t="s">
        <v>500</v>
      </c>
      <c r="S80" s="223" t="s">
        <v>325</v>
      </c>
      <c r="T80" s="223" t="s">
        <v>38</v>
      </c>
      <c r="U80" s="223"/>
      <c r="V80" s="223"/>
      <c r="W80" s="223"/>
      <c r="X80" s="223"/>
      <c r="Y80" s="18" t="s">
        <v>501</v>
      </c>
      <c r="Z80" s="288" t="s">
        <v>213</v>
      </c>
      <c r="AA80" s="290">
        <v>97</v>
      </c>
      <c r="AB80" s="229"/>
    </row>
  </sheetData>
  <mergeCells count="1">
    <mergeCell ref="A2:Z2"/>
  </mergeCells>
  <pageMargins left="0.70866141732283472" right="0.31496062992125984" top="0.74803149606299213" bottom="0.74803149606299213" header="0.31496062992125984" footer="0.31496062992125984"/>
  <pageSetup scale="31" orientation="landscape" r:id="rId1"/>
  <rowBreaks count="2" manualBreakCount="2">
    <brk id="23" max="16383" man="1"/>
    <brk id="59"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view="pageBreakPreview" zoomScale="70" zoomScaleNormal="100" zoomScaleSheetLayoutView="70" workbookViewId="0">
      <pane ySplit="1" topLeftCell="A2" activePane="bottomLeft" state="frozen"/>
      <selection activeCell="C1" sqref="C1"/>
      <selection pane="bottomLeft" activeCell="N1" sqref="N1:N1048576"/>
    </sheetView>
  </sheetViews>
  <sheetFormatPr defaultColWidth="9.140625" defaultRowHeight="15" x14ac:dyDescent="0.25"/>
  <cols>
    <col min="1" max="1" width="19.140625" style="278" customWidth="1"/>
    <col min="2" max="2" width="16" style="48" customWidth="1"/>
    <col min="3" max="3" width="18.28515625" style="48" customWidth="1"/>
    <col min="4" max="4" width="16" style="48" customWidth="1"/>
    <col min="5" max="5" width="14.7109375" style="334" customWidth="1"/>
    <col min="6" max="6" width="15.140625" style="334" hidden="1" customWidth="1"/>
    <col min="7" max="7" width="17.5703125" style="334" hidden="1" customWidth="1"/>
    <col min="8" max="8" width="20" style="334" hidden="1" customWidth="1"/>
    <col min="9" max="9" width="17.5703125" style="334" hidden="1" customWidth="1"/>
    <col min="10" max="10" width="13.85546875" style="48" customWidth="1"/>
    <col min="11" max="11" width="12.140625" style="48" customWidth="1"/>
    <col min="12" max="12" width="18.28515625" style="48" customWidth="1"/>
    <col min="13" max="13" width="20.85546875" style="48" customWidth="1"/>
    <col min="14" max="14" width="14" style="48" customWidth="1"/>
    <col min="15" max="15" width="11.85546875" style="48" customWidth="1"/>
    <col min="16" max="17" width="13.7109375" style="334" customWidth="1"/>
    <col min="18" max="18" width="14.28515625" style="334" customWidth="1"/>
    <col min="19" max="19" width="14.5703125" style="334" customWidth="1"/>
    <col min="20" max="21" width="0" style="334" hidden="1" customWidth="1"/>
    <col min="22" max="22" width="15.140625" style="334" customWidth="1"/>
    <col min="23" max="23" width="15.28515625" style="334" customWidth="1"/>
    <col min="24" max="24" width="19.140625" style="334" customWidth="1"/>
    <col min="25" max="25" width="19.85546875" style="334" customWidth="1"/>
    <col min="26" max="26" width="14.28515625" style="48" customWidth="1"/>
    <col min="27" max="27" width="9.140625" style="48"/>
    <col min="28" max="16384" width="9.140625" style="37"/>
  </cols>
  <sheetData>
    <row r="1" spans="1:28" ht="93" customHeight="1" thickTop="1" thickBot="1" x14ac:dyDescent="0.3">
      <c r="A1" s="239" t="s">
        <v>0</v>
      </c>
      <c r="B1" s="16" t="s">
        <v>1</v>
      </c>
      <c r="C1" s="239" t="s">
        <v>2</v>
      </c>
      <c r="D1" s="16" t="s">
        <v>511</v>
      </c>
      <c r="E1" s="242" t="s">
        <v>4</v>
      </c>
      <c r="F1" s="298" t="s">
        <v>1278</v>
      </c>
      <c r="G1" s="298" t="s">
        <v>1157</v>
      </c>
      <c r="H1" s="298" t="s">
        <v>1158</v>
      </c>
      <c r="I1" s="298" t="s">
        <v>1161</v>
      </c>
      <c r="J1" s="16" t="s">
        <v>6</v>
      </c>
      <c r="K1" s="16" t="s">
        <v>7</v>
      </c>
      <c r="L1" s="16" t="s">
        <v>8</v>
      </c>
      <c r="M1" s="16" t="s">
        <v>1007</v>
      </c>
      <c r="N1" s="16" t="s">
        <v>9</v>
      </c>
      <c r="O1" s="16" t="s">
        <v>512</v>
      </c>
      <c r="P1" s="242" t="s">
        <v>11</v>
      </c>
      <c r="Q1" s="242" t="s">
        <v>12</v>
      </c>
      <c r="R1" s="242" t="s">
        <v>13</v>
      </c>
      <c r="S1" s="242" t="s">
        <v>14</v>
      </c>
      <c r="T1" s="242" t="s">
        <v>513</v>
      </c>
      <c r="U1" s="242" t="s">
        <v>15</v>
      </c>
      <c r="V1" s="298" t="s">
        <v>1278</v>
      </c>
      <c r="W1" s="298" t="s">
        <v>1157</v>
      </c>
      <c r="X1" s="298" t="s">
        <v>1158</v>
      </c>
      <c r="Y1" s="298" t="s">
        <v>1161</v>
      </c>
      <c r="Z1" s="16" t="s">
        <v>16</v>
      </c>
      <c r="AA1" s="16" t="s">
        <v>17</v>
      </c>
      <c r="AB1" s="88" t="s">
        <v>283</v>
      </c>
    </row>
    <row r="2" spans="1:28" ht="39.75" customHeight="1" thickTop="1" thickBot="1" x14ac:dyDescent="0.3">
      <c r="A2" s="385" t="s">
        <v>760</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89"/>
    </row>
    <row r="3" spans="1:28" ht="124.5" customHeight="1" thickTop="1" thickBot="1" x14ac:dyDescent="0.3">
      <c r="A3" s="239" t="s">
        <v>223</v>
      </c>
      <c r="B3" s="26" t="s">
        <v>220</v>
      </c>
      <c r="C3" s="26" t="s">
        <v>514</v>
      </c>
      <c r="D3" s="26" t="s">
        <v>224</v>
      </c>
      <c r="E3" s="26" t="s">
        <v>225</v>
      </c>
      <c r="F3" s="26" t="s">
        <v>226</v>
      </c>
      <c r="G3" s="230" t="s">
        <v>225</v>
      </c>
      <c r="H3" s="230" t="s">
        <v>1167</v>
      </c>
      <c r="I3" s="230" t="s">
        <v>1167</v>
      </c>
      <c r="J3" s="26" t="s">
        <v>24</v>
      </c>
      <c r="K3" s="42" t="s">
        <v>204</v>
      </c>
      <c r="L3" s="20">
        <v>163938800.12</v>
      </c>
      <c r="M3" s="20">
        <v>199126314.44999999</v>
      </c>
      <c r="N3" s="20" t="s">
        <v>27</v>
      </c>
      <c r="O3" s="20" t="s">
        <v>28</v>
      </c>
      <c r="P3" s="307">
        <v>0.1</v>
      </c>
      <c r="Q3" s="307">
        <v>0.4</v>
      </c>
      <c r="R3" s="307">
        <v>0.7</v>
      </c>
      <c r="S3" s="307">
        <v>1</v>
      </c>
      <c r="T3" s="230" t="s">
        <v>26</v>
      </c>
      <c r="U3" s="230" t="s">
        <v>26</v>
      </c>
      <c r="V3" s="230" t="s">
        <v>1165</v>
      </c>
      <c r="W3" s="305" t="s">
        <v>1339</v>
      </c>
      <c r="X3" s="230" t="s">
        <v>1338</v>
      </c>
      <c r="Y3" s="230" t="s">
        <v>1167</v>
      </c>
      <c r="Z3" s="20" t="s">
        <v>229</v>
      </c>
      <c r="AA3" s="26" t="s">
        <v>230</v>
      </c>
      <c r="AB3" s="43">
        <v>91</v>
      </c>
    </row>
    <row r="4" spans="1:28" ht="76.5" customHeight="1" thickTop="1" thickBot="1" x14ac:dyDescent="0.3">
      <c r="A4" s="239" t="s">
        <v>223</v>
      </c>
      <c r="B4" s="26" t="s">
        <v>220</v>
      </c>
      <c r="C4" s="26" t="s">
        <v>515</v>
      </c>
      <c r="D4" s="26" t="s">
        <v>224</v>
      </c>
      <c r="E4" s="26" t="s">
        <v>231</v>
      </c>
      <c r="F4" s="26" t="s">
        <v>211</v>
      </c>
      <c r="G4" s="306">
        <v>0.89</v>
      </c>
      <c r="H4" s="230" t="s">
        <v>1333</v>
      </c>
      <c r="I4" s="230" t="s">
        <v>1167</v>
      </c>
      <c r="J4" s="26" t="s">
        <v>24</v>
      </c>
      <c r="K4" s="42" t="s">
        <v>204</v>
      </c>
      <c r="L4" s="20">
        <v>112264000</v>
      </c>
      <c r="M4" s="95">
        <v>136817564.44999999</v>
      </c>
      <c r="N4" s="20" t="s">
        <v>27</v>
      </c>
      <c r="O4" s="20" t="s">
        <v>28</v>
      </c>
      <c r="P4" s="307">
        <v>0.1</v>
      </c>
      <c r="Q4" s="307">
        <v>0.4</v>
      </c>
      <c r="R4" s="307">
        <v>0.7</v>
      </c>
      <c r="S4" s="307">
        <v>1</v>
      </c>
      <c r="T4" s="230" t="s">
        <v>26</v>
      </c>
      <c r="U4" s="230" t="s">
        <v>26</v>
      </c>
      <c r="V4" s="230" t="s">
        <v>1165</v>
      </c>
      <c r="W4" s="306">
        <v>0.89</v>
      </c>
      <c r="X4" s="230" t="s">
        <v>1333</v>
      </c>
      <c r="Y4" s="230" t="s">
        <v>1167</v>
      </c>
      <c r="Z4" s="20" t="s">
        <v>229</v>
      </c>
      <c r="AA4" s="26" t="s">
        <v>33</v>
      </c>
      <c r="AB4" s="43">
        <v>92</v>
      </c>
    </row>
    <row r="5" spans="1:28" ht="101.25" customHeight="1" thickTop="1" thickBot="1" x14ac:dyDescent="0.3">
      <c r="A5" s="239" t="s">
        <v>223</v>
      </c>
      <c r="B5" s="26" t="s">
        <v>220</v>
      </c>
      <c r="C5" s="26" t="s">
        <v>516</v>
      </c>
      <c r="D5" s="26" t="s">
        <v>231</v>
      </c>
      <c r="E5" s="26" t="s">
        <v>231</v>
      </c>
      <c r="F5" s="26" t="s">
        <v>232</v>
      </c>
      <c r="G5" s="305">
        <v>0.95</v>
      </c>
      <c r="H5" s="230" t="s">
        <v>1334</v>
      </c>
      <c r="I5" s="230" t="s">
        <v>1341</v>
      </c>
      <c r="J5" s="26" t="s">
        <v>24</v>
      </c>
      <c r="K5" s="42" t="s">
        <v>204</v>
      </c>
      <c r="L5" s="20">
        <v>17000000</v>
      </c>
      <c r="M5" s="20">
        <v>16000000</v>
      </c>
      <c r="N5" s="20" t="s">
        <v>27</v>
      </c>
      <c r="O5" s="20" t="s">
        <v>28</v>
      </c>
      <c r="P5" s="307">
        <v>0.1</v>
      </c>
      <c r="Q5" s="307">
        <v>0.4</v>
      </c>
      <c r="R5" s="307">
        <v>0.7</v>
      </c>
      <c r="S5" s="307">
        <v>1</v>
      </c>
      <c r="T5" s="230" t="s">
        <v>26</v>
      </c>
      <c r="U5" s="230" t="s">
        <v>26</v>
      </c>
      <c r="V5" s="230" t="s">
        <v>1165</v>
      </c>
      <c r="W5" s="305">
        <v>0.95</v>
      </c>
      <c r="X5" s="230" t="s">
        <v>1334</v>
      </c>
      <c r="Y5" s="230" t="s">
        <v>1335</v>
      </c>
      <c r="Z5" s="20" t="s">
        <v>229</v>
      </c>
      <c r="AA5" s="26" t="s">
        <v>33</v>
      </c>
      <c r="AB5" s="43">
        <v>93</v>
      </c>
    </row>
    <row r="6" spans="1:28" ht="76.5" customHeight="1" thickTop="1" thickBot="1" x14ac:dyDescent="0.3">
      <c r="A6" s="239" t="s">
        <v>223</v>
      </c>
      <c r="B6" s="26" t="s">
        <v>220</v>
      </c>
      <c r="C6" s="26" t="s">
        <v>517</v>
      </c>
      <c r="D6" s="44">
        <v>1</v>
      </c>
      <c r="E6" s="44">
        <v>1</v>
      </c>
      <c r="F6" s="26" t="s">
        <v>233</v>
      </c>
      <c r="G6" s="305">
        <v>1</v>
      </c>
      <c r="H6" s="230" t="s">
        <v>1167</v>
      </c>
      <c r="I6" s="230" t="s">
        <v>1167</v>
      </c>
      <c r="J6" s="26" t="s">
        <v>24</v>
      </c>
      <c r="K6" s="42" t="s">
        <v>204</v>
      </c>
      <c r="L6" s="20">
        <v>1600000</v>
      </c>
      <c r="M6" s="20">
        <v>1600000</v>
      </c>
      <c r="N6" s="20" t="s">
        <v>27</v>
      </c>
      <c r="O6" s="20" t="s">
        <v>28</v>
      </c>
      <c r="P6" s="230" t="s">
        <v>38</v>
      </c>
      <c r="Q6" s="230" t="s">
        <v>38</v>
      </c>
      <c r="R6" s="230" t="s">
        <v>38</v>
      </c>
      <c r="S6" s="305" t="s">
        <v>708</v>
      </c>
      <c r="T6" s="230" t="s">
        <v>26</v>
      </c>
      <c r="U6" s="230" t="s">
        <v>26</v>
      </c>
      <c r="V6" s="230" t="s">
        <v>1166</v>
      </c>
      <c r="W6" s="305">
        <v>1</v>
      </c>
      <c r="X6" s="230" t="s">
        <v>1167</v>
      </c>
      <c r="Y6" s="230" t="s">
        <v>1167</v>
      </c>
      <c r="Z6" s="20" t="s">
        <v>163</v>
      </c>
      <c r="AA6" s="26" t="s">
        <v>235</v>
      </c>
      <c r="AB6" s="43">
        <v>94</v>
      </c>
    </row>
    <row r="7" spans="1:28" ht="69.75" customHeight="1" thickTop="1" thickBot="1" x14ac:dyDescent="0.3">
      <c r="A7" s="239" t="s">
        <v>236</v>
      </c>
      <c r="B7" s="26" t="s">
        <v>237</v>
      </c>
      <c r="C7" s="26" t="s">
        <v>518</v>
      </c>
      <c r="D7" s="44">
        <v>0.9</v>
      </c>
      <c r="E7" s="45" t="s">
        <v>238</v>
      </c>
      <c r="F7" s="26" t="s">
        <v>239</v>
      </c>
      <c r="G7" s="308">
        <v>0.9</v>
      </c>
      <c r="H7" s="230" t="s">
        <v>1167</v>
      </c>
      <c r="I7" s="230" t="s">
        <v>1167</v>
      </c>
      <c r="J7" s="26" t="s">
        <v>24</v>
      </c>
      <c r="K7" s="42" t="s">
        <v>204</v>
      </c>
      <c r="L7" s="20">
        <v>342227123</v>
      </c>
      <c r="M7" s="20">
        <v>719929000</v>
      </c>
      <c r="N7" s="20" t="s">
        <v>27</v>
      </c>
      <c r="O7" s="20" t="s">
        <v>28</v>
      </c>
      <c r="P7" s="307">
        <v>0.2</v>
      </c>
      <c r="Q7" s="307">
        <v>0.45</v>
      </c>
      <c r="R7" s="307">
        <v>0.7</v>
      </c>
      <c r="S7" s="307">
        <v>0.9</v>
      </c>
      <c r="T7" s="230" t="s">
        <v>26</v>
      </c>
      <c r="U7" s="230" t="s">
        <v>26</v>
      </c>
      <c r="V7" s="230" t="s">
        <v>1166</v>
      </c>
      <c r="W7" s="307">
        <v>0.9</v>
      </c>
      <c r="X7" s="230" t="s">
        <v>1167</v>
      </c>
      <c r="Y7" s="230" t="s">
        <v>1167</v>
      </c>
      <c r="Z7" s="20" t="s">
        <v>240</v>
      </c>
      <c r="AA7" s="26" t="s">
        <v>235</v>
      </c>
      <c r="AB7" s="43">
        <v>95</v>
      </c>
    </row>
    <row r="8" spans="1:28" ht="164.25" customHeight="1" thickTop="1" thickBot="1" x14ac:dyDescent="0.3">
      <c r="A8" s="239" t="s">
        <v>236</v>
      </c>
      <c r="B8" s="26" t="s">
        <v>237</v>
      </c>
      <c r="C8" s="26" t="s">
        <v>519</v>
      </c>
      <c r="D8" s="26" t="s">
        <v>520</v>
      </c>
      <c r="E8" s="26" t="s">
        <v>521</v>
      </c>
      <c r="F8" s="26" t="s">
        <v>1383</v>
      </c>
      <c r="G8" s="230" t="s">
        <v>1340</v>
      </c>
      <c r="H8" s="230" t="s">
        <v>1167</v>
      </c>
      <c r="I8" s="230" t="s">
        <v>1167</v>
      </c>
      <c r="J8" s="26" t="s">
        <v>24</v>
      </c>
      <c r="K8" s="42" t="s">
        <v>204</v>
      </c>
      <c r="L8" s="26" t="s">
        <v>26</v>
      </c>
      <c r="M8" s="26" t="s">
        <v>26</v>
      </c>
      <c r="N8" s="20" t="s">
        <v>27</v>
      </c>
      <c r="O8" s="20" t="s">
        <v>28</v>
      </c>
      <c r="P8" s="230" t="s">
        <v>38</v>
      </c>
      <c r="Q8" s="230" t="s">
        <v>38</v>
      </c>
      <c r="R8" s="230" t="s">
        <v>522</v>
      </c>
      <c r="S8" s="230" t="s">
        <v>523</v>
      </c>
      <c r="T8" s="230" t="s">
        <v>26</v>
      </c>
      <c r="U8" s="230" t="s">
        <v>26</v>
      </c>
      <c r="V8" s="230" t="s">
        <v>1166</v>
      </c>
      <c r="W8" s="230" t="s">
        <v>1340</v>
      </c>
      <c r="X8" s="230" t="s">
        <v>1167</v>
      </c>
      <c r="Y8" s="230" t="s">
        <v>1167</v>
      </c>
      <c r="Z8" s="26" t="s">
        <v>524</v>
      </c>
      <c r="AA8" s="26" t="s">
        <v>235</v>
      </c>
      <c r="AB8" s="43">
        <v>96</v>
      </c>
    </row>
    <row r="9" spans="1:28" ht="125.25" customHeight="1" thickTop="1" thickBot="1" x14ac:dyDescent="0.3">
      <c r="A9" s="239" t="s">
        <v>525</v>
      </c>
      <c r="B9" s="26" t="s">
        <v>237</v>
      </c>
      <c r="C9" s="26" t="s">
        <v>526</v>
      </c>
      <c r="D9" s="26" t="s">
        <v>527</v>
      </c>
      <c r="E9" s="26" t="s">
        <v>528</v>
      </c>
      <c r="F9" s="26" t="s">
        <v>1384</v>
      </c>
      <c r="G9" s="230" t="s">
        <v>1336</v>
      </c>
      <c r="H9" s="230" t="s">
        <v>1167</v>
      </c>
      <c r="I9" s="230" t="s">
        <v>1167</v>
      </c>
      <c r="J9" s="26" t="s">
        <v>24</v>
      </c>
      <c r="K9" s="42" t="s">
        <v>204</v>
      </c>
      <c r="L9" s="26" t="s">
        <v>191</v>
      </c>
      <c r="M9" s="26" t="s">
        <v>26</v>
      </c>
      <c r="N9" s="20" t="s">
        <v>27</v>
      </c>
      <c r="O9" s="20" t="s">
        <v>28</v>
      </c>
      <c r="P9" s="230" t="s">
        <v>38</v>
      </c>
      <c r="Q9" s="230" t="s">
        <v>38</v>
      </c>
      <c r="R9" s="309" t="s">
        <v>709</v>
      </c>
      <c r="S9" s="230" t="s">
        <v>707</v>
      </c>
      <c r="T9" s="230" t="s">
        <v>26</v>
      </c>
      <c r="U9" s="230" t="s">
        <v>26</v>
      </c>
      <c r="V9" s="230" t="s">
        <v>1166</v>
      </c>
      <c r="W9" s="230" t="s">
        <v>1336</v>
      </c>
      <c r="X9" s="230" t="s">
        <v>1167</v>
      </c>
      <c r="Y9" s="230" t="s">
        <v>1167</v>
      </c>
      <c r="Z9" s="26" t="s">
        <v>529</v>
      </c>
      <c r="AA9" s="26" t="s">
        <v>235</v>
      </c>
      <c r="AB9" s="43">
        <v>97</v>
      </c>
    </row>
    <row r="10" spans="1:28" ht="98.25" customHeight="1" thickTop="1" thickBot="1" x14ac:dyDescent="0.3">
      <c r="A10" s="239" t="s">
        <v>525</v>
      </c>
      <c r="B10" s="26" t="s">
        <v>237</v>
      </c>
      <c r="C10" s="26" t="s">
        <v>530</v>
      </c>
      <c r="D10" s="26" t="s">
        <v>531</v>
      </c>
      <c r="E10" s="26" t="s">
        <v>532</v>
      </c>
      <c r="F10" s="26" t="s">
        <v>1385</v>
      </c>
      <c r="G10" s="230" t="s">
        <v>531</v>
      </c>
      <c r="H10" s="230" t="s">
        <v>1167</v>
      </c>
      <c r="I10" s="230" t="s">
        <v>1167</v>
      </c>
      <c r="J10" s="26" t="s">
        <v>24</v>
      </c>
      <c r="K10" s="42" t="s">
        <v>204</v>
      </c>
      <c r="L10" s="26" t="s">
        <v>191</v>
      </c>
      <c r="M10" s="26" t="s">
        <v>191</v>
      </c>
      <c r="N10" s="20" t="s">
        <v>27</v>
      </c>
      <c r="O10" s="20" t="s">
        <v>1133</v>
      </c>
      <c r="P10" s="230" t="s">
        <v>533</v>
      </c>
      <c r="Q10" s="309" t="s">
        <v>38</v>
      </c>
      <c r="R10" s="309" t="s">
        <v>38</v>
      </c>
      <c r="S10" s="309" t="s">
        <v>38</v>
      </c>
      <c r="T10" s="230" t="s">
        <v>26</v>
      </c>
      <c r="U10" s="230" t="s">
        <v>26</v>
      </c>
      <c r="V10" s="230" t="s">
        <v>38</v>
      </c>
      <c r="W10" s="230" t="s">
        <v>38</v>
      </c>
      <c r="X10" s="230" t="s">
        <v>38</v>
      </c>
      <c r="Y10" s="230" t="s">
        <v>1167</v>
      </c>
      <c r="Z10" s="26" t="s">
        <v>534</v>
      </c>
      <c r="AA10" s="26" t="s">
        <v>235</v>
      </c>
      <c r="AB10" s="43">
        <v>98</v>
      </c>
    </row>
    <row r="11" spans="1:28" ht="123.75" customHeight="1" thickTop="1" thickBot="1" x14ac:dyDescent="0.3">
      <c r="A11" s="239" t="s">
        <v>525</v>
      </c>
      <c r="B11" s="26" t="s">
        <v>237</v>
      </c>
      <c r="C11" s="26" t="s">
        <v>897</v>
      </c>
      <c r="D11" s="26">
        <v>12</v>
      </c>
      <c r="E11" s="26">
        <v>12</v>
      </c>
      <c r="F11" s="26" t="s">
        <v>1386</v>
      </c>
      <c r="G11" s="230">
        <v>12</v>
      </c>
      <c r="H11" s="230" t="s">
        <v>1167</v>
      </c>
      <c r="I11" s="230" t="s">
        <v>1167</v>
      </c>
      <c r="J11" s="26" t="s">
        <v>24</v>
      </c>
      <c r="K11" s="42" t="s">
        <v>204</v>
      </c>
      <c r="L11" s="26" t="s">
        <v>191</v>
      </c>
      <c r="M11" s="26" t="s">
        <v>191</v>
      </c>
      <c r="N11" s="20" t="s">
        <v>27</v>
      </c>
      <c r="O11" s="20" t="s">
        <v>28</v>
      </c>
      <c r="P11" s="309">
        <v>3</v>
      </c>
      <c r="Q11" s="309">
        <v>3</v>
      </c>
      <c r="R11" s="309">
        <v>3</v>
      </c>
      <c r="S11" s="309">
        <v>3</v>
      </c>
      <c r="T11" s="230" t="s">
        <v>26</v>
      </c>
      <c r="U11" s="230" t="s">
        <v>26</v>
      </c>
      <c r="V11" s="230" t="s">
        <v>1166</v>
      </c>
      <c r="W11" s="230">
        <v>3</v>
      </c>
      <c r="X11" s="230" t="s">
        <v>1167</v>
      </c>
      <c r="Y11" s="230" t="s">
        <v>1167</v>
      </c>
      <c r="Z11" s="26" t="s">
        <v>535</v>
      </c>
      <c r="AA11" s="26" t="s">
        <v>235</v>
      </c>
      <c r="AB11" s="43">
        <v>99</v>
      </c>
    </row>
    <row r="12" spans="1:28" ht="114.75" customHeight="1" thickTop="1" thickBot="1" x14ac:dyDescent="0.3">
      <c r="A12" s="239" t="s">
        <v>536</v>
      </c>
      <c r="B12" s="26" t="s">
        <v>237</v>
      </c>
      <c r="C12" s="26" t="s">
        <v>537</v>
      </c>
      <c r="D12" s="26" t="s">
        <v>538</v>
      </c>
      <c r="E12" s="26" t="s">
        <v>539</v>
      </c>
      <c r="F12" s="26" t="s">
        <v>1387</v>
      </c>
      <c r="G12" s="230" t="s">
        <v>1337</v>
      </c>
      <c r="H12" s="230" t="s">
        <v>1167</v>
      </c>
      <c r="I12" s="230" t="s">
        <v>1167</v>
      </c>
      <c r="J12" s="26" t="s">
        <v>24</v>
      </c>
      <c r="K12" s="42" t="s">
        <v>204</v>
      </c>
      <c r="L12" s="26" t="s">
        <v>191</v>
      </c>
      <c r="M12" s="26" t="s">
        <v>191</v>
      </c>
      <c r="N12" s="46">
        <v>42376</v>
      </c>
      <c r="O12" s="20" t="s">
        <v>28</v>
      </c>
      <c r="P12" s="230" t="s">
        <v>38</v>
      </c>
      <c r="Q12" s="230" t="s">
        <v>38</v>
      </c>
      <c r="R12" s="230" t="s">
        <v>706</v>
      </c>
      <c r="S12" s="230" t="s">
        <v>705</v>
      </c>
      <c r="T12" s="230" t="s">
        <v>26</v>
      </c>
      <c r="U12" s="230" t="s">
        <v>26</v>
      </c>
      <c r="V12" s="230" t="s">
        <v>1166</v>
      </c>
      <c r="W12" s="230" t="s">
        <v>1337</v>
      </c>
      <c r="X12" s="230" t="s">
        <v>1167</v>
      </c>
      <c r="Y12" s="230" t="s">
        <v>1167</v>
      </c>
      <c r="Z12" s="26" t="s">
        <v>540</v>
      </c>
      <c r="AA12" s="26" t="s">
        <v>235</v>
      </c>
      <c r="AB12" s="43">
        <v>100</v>
      </c>
    </row>
    <row r="13" spans="1:28" ht="99.75" customHeight="1" thickTop="1" thickBot="1" x14ac:dyDescent="0.3">
      <c r="A13" s="239" t="s">
        <v>541</v>
      </c>
      <c r="B13" s="26" t="s">
        <v>237</v>
      </c>
      <c r="C13" s="26" t="s">
        <v>704</v>
      </c>
      <c r="D13" s="47">
        <v>1</v>
      </c>
      <c r="E13" s="47">
        <v>1</v>
      </c>
      <c r="F13" s="26" t="s">
        <v>1388</v>
      </c>
      <c r="G13" s="305">
        <v>1</v>
      </c>
      <c r="H13" s="230" t="s">
        <v>1167</v>
      </c>
      <c r="I13" s="230" t="s">
        <v>1167</v>
      </c>
      <c r="J13" s="26" t="s">
        <v>24</v>
      </c>
      <c r="K13" s="42" t="s">
        <v>204</v>
      </c>
      <c r="L13" s="26" t="s">
        <v>191</v>
      </c>
      <c r="M13" s="26" t="s">
        <v>191</v>
      </c>
      <c r="N13" s="20" t="s">
        <v>27</v>
      </c>
      <c r="O13" s="20" t="s">
        <v>28</v>
      </c>
      <c r="P13" s="305">
        <v>1</v>
      </c>
      <c r="Q13" s="305">
        <v>1</v>
      </c>
      <c r="R13" s="305">
        <v>1</v>
      </c>
      <c r="S13" s="305">
        <v>1</v>
      </c>
      <c r="T13" s="282" t="s">
        <v>228</v>
      </c>
      <c r="U13" s="282" t="s">
        <v>228</v>
      </c>
      <c r="V13" s="230" t="s">
        <v>1166</v>
      </c>
      <c r="W13" s="305">
        <v>1</v>
      </c>
      <c r="X13" s="230" t="s">
        <v>1167</v>
      </c>
      <c r="Y13" s="230" t="s">
        <v>1167</v>
      </c>
      <c r="Z13" s="26" t="s">
        <v>542</v>
      </c>
      <c r="AA13" s="26" t="s">
        <v>235</v>
      </c>
      <c r="AB13" s="43">
        <v>101</v>
      </c>
    </row>
    <row r="14" spans="1:28" ht="15.75" thickTop="1" x14ac:dyDescent="0.25"/>
  </sheetData>
  <mergeCells count="1">
    <mergeCell ref="A2:AA2"/>
  </mergeCells>
  <pageMargins left="0.70866141732283472" right="0.31496062992125984" top="0.74803149606299213" bottom="0.74803149606299213" header="0.31496062992125984" footer="0.31496062992125984"/>
  <pageSetup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view="pageBreakPreview" zoomScale="85" zoomScaleNormal="100" zoomScaleSheetLayoutView="85" workbookViewId="0">
      <selection activeCell="O1" sqref="O1:O1048576"/>
    </sheetView>
  </sheetViews>
  <sheetFormatPr defaultColWidth="9.140625" defaultRowHeight="15" x14ac:dyDescent="0.25"/>
  <cols>
    <col min="1" max="1" width="10.7109375" style="279" customWidth="1"/>
    <col min="2" max="2" width="9.140625" style="37"/>
    <col min="3" max="3" width="17" style="37" customWidth="1"/>
    <col min="4" max="4" width="9.28515625" style="37" bestFit="1" customWidth="1"/>
    <col min="5" max="5" width="9.28515625" style="286" bestFit="1" customWidth="1"/>
    <col min="6" max="6" width="11.42578125" style="286" hidden="1" customWidth="1"/>
    <col min="7" max="7" width="13" style="286" hidden="1" customWidth="1"/>
    <col min="8" max="8" width="12.140625" style="286" hidden="1" customWidth="1"/>
    <col min="9" max="9" width="12.85546875" style="286" hidden="1" customWidth="1"/>
    <col min="10" max="10" width="10.42578125" style="37" customWidth="1"/>
    <col min="11" max="11" width="12.7109375" style="37" customWidth="1"/>
    <col min="12" max="12" width="9.140625" style="37"/>
    <col min="13" max="13" width="14.5703125" style="37" bestFit="1" customWidth="1"/>
    <col min="14" max="14" width="12.28515625" style="37" customWidth="1"/>
    <col min="15" max="15" width="9.140625" style="37"/>
    <col min="16" max="16" width="10.42578125" style="37" customWidth="1"/>
    <col min="17" max="17" width="12.140625" style="286" customWidth="1"/>
    <col min="18" max="19" width="9.140625" style="286"/>
    <col min="20" max="20" width="9.28515625" style="286" bestFit="1" customWidth="1"/>
    <col min="21" max="22" width="0" style="286" hidden="1" customWidth="1"/>
    <col min="23" max="23" width="12.140625" style="286" customWidth="1"/>
    <col min="24" max="24" width="13.7109375" style="286" customWidth="1"/>
    <col min="25" max="25" width="13" style="286" customWidth="1"/>
    <col min="26" max="26" width="12" style="286" customWidth="1"/>
    <col min="27" max="27" width="11.5703125" style="37" customWidth="1"/>
    <col min="28" max="28" width="9.140625" style="37"/>
    <col min="29" max="29" width="9.28515625" style="37" bestFit="1" customWidth="1"/>
    <col min="30" max="16384" width="9.140625" style="37"/>
  </cols>
  <sheetData>
    <row r="1" spans="1:29" ht="78.75" customHeight="1" thickTop="1" thickBot="1" x14ac:dyDescent="0.3">
      <c r="A1" s="239" t="s">
        <v>0</v>
      </c>
      <c r="B1" s="16" t="s">
        <v>1</v>
      </c>
      <c r="C1" s="239" t="s">
        <v>2</v>
      </c>
      <c r="D1" s="16" t="s">
        <v>3</v>
      </c>
      <c r="E1" s="335" t="s">
        <v>4</v>
      </c>
      <c r="F1" s="298" t="s">
        <v>1159</v>
      </c>
      <c r="G1" s="298" t="s">
        <v>1157</v>
      </c>
      <c r="H1" s="298" t="s">
        <v>1158</v>
      </c>
      <c r="I1" s="298" t="s">
        <v>1162</v>
      </c>
      <c r="J1" s="16" t="s">
        <v>5</v>
      </c>
      <c r="K1" s="16" t="s">
        <v>6</v>
      </c>
      <c r="L1" s="16" t="s">
        <v>7</v>
      </c>
      <c r="M1" s="16" t="s">
        <v>179</v>
      </c>
      <c r="N1" s="16" t="s">
        <v>1007</v>
      </c>
      <c r="O1" s="16" t="s">
        <v>9</v>
      </c>
      <c r="P1" s="16" t="s">
        <v>10</v>
      </c>
      <c r="Q1" s="335" t="s">
        <v>11</v>
      </c>
      <c r="R1" s="335" t="s">
        <v>12</v>
      </c>
      <c r="S1" s="335" t="s">
        <v>13</v>
      </c>
      <c r="T1" s="335" t="s">
        <v>14</v>
      </c>
      <c r="U1" s="312" t="s">
        <v>513</v>
      </c>
      <c r="V1" s="312" t="s">
        <v>15</v>
      </c>
      <c r="W1" s="298" t="s">
        <v>1278</v>
      </c>
      <c r="X1" s="298" t="s">
        <v>1157</v>
      </c>
      <c r="Y1" s="298" t="s">
        <v>1158</v>
      </c>
      <c r="Z1" s="298" t="s">
        <v>1160</v>
      </c>
      <c r="AA1" s="16" t="s">
        <v>16</v>
      </c>
      <c r="AB1" s="16" t="s">
        <v>17</v>
      </c>
      <c r="AC1" s="16" t="s">
        <v>283</v>
      </c>
    </row>
    <row r="2" spans="1:29" ht="33" customHeight="1" thickTop="1" thickBot="1" x14ac:dyDescent="0.3">
      <c r="A2" s="385" t="s">
        <v>761</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49"/>
    </row>
    <row r="3" spans="1:29" ht="81" customHeight="1" thickTop="1" thickBot="1" x14ac:dyDescent="0.3">
      <c r="A3" s="239" t="s">
        <v>242</v>
      </c>
      <c r="B3" s="26" t="s">
        <v>243</v>
      </c>
      <c r="C3" s="26" t="s">
        <v>1135</v>
      </c>
      <c r="D3" s="26">
        <v>600</v>
      </c>
      <c r="E3" s="26">
        <v>800</v>
      </c>
      <c r="F3" s="26" t="s">
        <v>244</v>
      </c>
      <c r="G3" s="230">
        <v>824</v>
      </c>
      <c r="H3" s="230" t="s">
        <v>1167</v>
      </c>
      <c r="I3" s="230" t="s">
        <v>1167</v>
      </c>
      <c r="J3" s="26" t="s">
        <v>244</v>
      </c>
      <c r="K3" s="26" t="s">
        <v>24</v>
      </c>
      <c r="L3" s="26" t="s">
        <v>25</v>
      </c>
      <c r="M3" s="26" t="s">
        <v>26</v>
      </c>
      <c r="N3" s="26" t="s">
        <v>26</v>
      </c>
      <c r="O3" s="26" t="s">
        <v>27</v>
      </c>
      <c r="P3" s="26" t="s">
        <v>115</v>
      </c>
      <c r="Q3" s="230" t="s">
        <v>38</v>
      </c>
      <c r="R3" s="230" t="s">
        <v>38</v>
      </c>
      <c r="S3" s="230" t="s">
        <v>38</v>
      </c>
      <c r="T3" s="230">
        <v>600</v>
      </c>
      <c r="U3" s="230" t="s">
        <v>228</v>
      </c>
      <c r="V3" s="230" t="s">
        <v>228</v>
      </c>
      <c r="W3" s="230" t="s">
        <v>1224</v>
      </c>
      <c r="X3" s="230">
        <v>616</v>
      </c>
      <c r="Y3" s="230" t="s">
        <v>1167</v>
      </c>
      <c r="Z3" s="230" t="s">
        <v>1167</v>
      </c>
      <c r="AA3" s="26" t="s">
        <v>247</v>
      </c>
      <c r="AB3" s="16" t="s">
        <v>248</v>
      </c>
      <c r="AC3" s="49">
        <v>102</v>
      </c>
    </row>
    <row r="4" spans="1:29" ht="106.5" thickTop="1" thickBot="1" x14ac:dyDescent="0.3">
      <c r="A4" s="239" t="s">
        <v>242</v>
      </c>
      <c r="B4" s="26" t="s">
        <v>243</v>
      </c>
      <c r="C4" s="26" t="s">
        <v>1136</v>
      </c>
      <c r="D4" s="26" t="s">
        <v>543</v>
      </c>
      <c r="E4" s="26" t="s">
        <v>544</v>
      </c>
      <c r="F4" s="26" t="s">
        <v>545</v>
      </c>
      <c r="G4" s="230" t="s">
        <v>544</v>
      </c>
      <c r="H4" s="230" t="s">
        <v>1167</v>
      </c>
      <c r="I4" s="230" t="s">
        <v>1167</v>
      </c>
      <c r="J4" s="26" t="s">
        <v>545</v>
      </c>
      <c r="K4" s="26" t="s">
        <v>24</v>
      </c>
      <c r="L4" s="26" t="s">
        <v>25</v>
      </c>
      <c r="M4" s="91">
        <v>1200000</v>
      </c>
      <c r="N4" s="91">
        <v>1200000</v>
      </c>
      <c r="O4" s="26" t="s">
        <v>27</v>
      </c>
      <c r="P4" s="26" t="s">
        <v>889</v>
      </c>
      <c r="Q4" s="230" t="s">
        <v>546</v>
      </c>
      <c r="R4" s="315" t="s">
        <v>38</v>
      </c>
      <c r="S4" s="315" t="s">
        <v>38</v>
      </c>
      <c r="T4" s="315" t="s">
        <v>38</v>
      </c>
      <c r="U4" s="230" t="s">
        <v>228</v>
      </c>
      <c r="V4" s="230" t="s">
        <v>228</v>
      </c>
      <c r="W4" s="230" t="s">
        <v>38</v>
      </c>
      <c r="X4" s="230" t="s">
        <v>38</v>
      </c>
      <c r="Y4" s="230" t="s">
        <v>38</v>
      </c>
      <c r="Z4" s="230" t="s">
        <v>38</v>
      </c>
      <c r="AA4" s="20" t="s">
        <v>547</v>
      </c>
      <c r="AB4" s="16" t="s">
        <v>88</v>
      </c>
      <c r="AC4" s="49">
        <v>103</v>
      </c>
    </row>
    <row r="5" spans="1:29" ht="97.5" customHeight="1" thickTop="1" thickBot="1" x14ac:dyDescent="0.3">
      <c r="A5" s="239" t="s">
        <v>242</v>
      </c>
      <c r="B5" s="26" t="s">
        <v>243</v>
      </c>
      <c r="C5" s="26" t="s">
        <v>898</v>
      </c>
      <c r="D5" s="26">
        <v>9</v>
      </c>
      <c r="E5" s="26">
        <v>6</v>
      </c>
      <c r="F5" s="26" t="s">
        <v>548</v>
      </c>
      <c r="G5" s="230" t="s">
        <v>1218</v>
      </c>
      <c r="H5" s="230" t="s">
        <v>1167</v>
      </c>
      <c r="I5" s="230" t="s">
        <v>1167</v>
      </c>
      <c r="J5" s="26" t="s">
        <v>548</v>
      </c>
      <c r="K5" s="26" t="s">
        <v>24</v>
      </c>
      <c r="L5" s="26" t="s">
        <v>25</v>
      </c>
      <c r="M5" s="26" t="s">
        <v>26</v>
      </c>
      <c r="N5" s="26" t="s">
        <v>26</v>
      </c>
      <c r="O5" s="26" t="s">
        <v>27</v>
      </c>
      <c r="P5" s="26" t="s">
        <v>115</v>
      </c>
      <c r="Q5" s="342" t="s">
        <v>38</v>
      </c>
      <c r="R5" s="342" t="s">
        <v>38</v>
      </c>
      <c r="S5" s="342" t="s">
        <v>38</v>
      </c>
      <c r="T5" s="343">
        <v>6</v>
      </c>
      <c r="U5" s="230" t="s">
        <v>228</v>
      </c>
      <c r="V5" s="230" t="s">
        <v>228</v>
      </c>
      <c r="W5" s="230" t="s">
        <v>1166</v>
      </c>
      <c r="X5" s="230" t="s">
        <v>1218</v>
      </c>
      <c r="Y5" s="230" t="s">
        <v>1167</v>
      </c>
      <c r="Z5" s="230" t="s">
        <v>1167</v>
      </c>
      <c r="AA5" s="26" t="s">
        <v>549</v>
      </c>
      <c r="AB5" s="16" t="s">
        <v>248</v>
      </c>
      <c r="AC5" s="49">
        <v>104</v>
      </c>
    </row>
    <row r="6" spans="1:29" ht="15.75" thickTop="1" x14ac:dyDescent="0.25"/>
  </sheetData>
  <mergeCells count="1">
    <mergeCell ref="A2:AB2"/>
  </mergeCells>
  <pageMargins left="0.70866141732283472" right="0.31496062992125984" top="0.74803149606299213" bottom="0.74803149606299213" header="0.31496062992125984" footer="0.31496062992125984"/>
  <pageSetup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view="pageBreakPreview" zoomScale="70" zoomScaleNormal="100" zoomScaleSheetLayoutView="70" workbookViewId="0">
      <pane ySplit="1" topLeftCell="A2" activePane="bottomLeft" state="frozen"/>
      <selection activeCell="G1" sqref="G1"/>
      <selection pane="bottomLeft" activeCell="O1" sqref="O1:O1048576"/>
    </sheetView>
  </sheetViews>
  <sheetFormatPr defaultColWidth="9.140625" defaultRowHeight="15" x14ac:dyDescent="0.25"/>
  <cols>
    <col min="1" max="1" width="18.5703125" style="241" customWidth="1"/>
    <col min="2" max="2" width="16.42578125" style="54" customWidth="1"/>
    <col min="3" max="3" width="17.28515625" style="54" customWidth="1"/>
    <col min="4" max="4" width="13.7109375" style="54" customWidth="1"/>
    <col min="5" max="5" width="16.5703125" style="337" customWidth="1"/>
    <col min="6" max="6" width="20.140625" style="337" hidden="1" customWidth="1"/>
    <col min="7" max="7" width="19.42578125" style="337" hidden="1" customWidth="1"/>
    <col min="8" max="8" width="16.85546875" style="337" hidden="1" customWidth="1"/>
    <col min="9" max="9" width="25" style="337" hidden="1" customWidth="1"/>
    <col min="10" max="10" width="14.85546875" style="54" customWidth="1"/>
    <col min="11" max="11" width="13" style="54" bestFit="1" customWidth="1"/>
    <col min="12" max="12" width="10.85546875" style="54" customWidth="1"/>
    <col min="13" max="14" width="14.28515625" style="54" customWidth="1"/>
    <col min="15" max="15" width="9.140625" style="54"/>
    <col min="16" max="16" width="13" style="54" customWidth="1"/>
    <col min="17" max="17" width="15.5703125" style="337" customWidth="1"/>
    <col min="18" max="18" width="14.7109375" style="337" customWidth="1"/>
    <col min="19" max="19" width="15.140625" style="337" customWidth="1"/>
    <col min="20" max="20" width="20.28515625" style="337" customWidth="1"/>
    <col min="21" max="22" width="12" style="337" hidden="1" customWidth="1"/>
    <col min="23" max="23" width="17.28515625" style="337" customWidth="1"/>
    <col min="24" max="24" width="20.85546875" style="337" customWidth="1"/>
    <col min="25" max="25" width="20.140625" style="337" customWidth="1"/>
    <col min="26" max="26" width="24.7109375" style="337" customWidth="1"/>
    <col min="27" max="27" width="15" style="54" customWidth="1"/>
    <col min="28" max="28" width="9.140625" style="54"/>
    <col min="29" max="29" width="9.28515625" style="55" bestFit="1" customWidth="1"/>
    <col min="30" max="30" width="9.140625" style="53"/>
    <col min="31" max="31" width="18.42578125" style="53" customWidth="1"/>
    <col min="32" max="16384" width="9.140625" style="53"/>
  </cols>
  <sheetData>
    <row r="1" spans="1:33" ht="96" customHeight="1" thickTop="1" thickBot="1" x14ac:dyDescent="0.3">
      <c r="A1" s="239" t="s">
        <v>0</v>
      </c>
      <c r="B1" s="16" t="s">
        <v>1</v>
      </c>
      <c r="C1" s="239" t="s">
        <v>2</v>
      </c>
      <c r="D1" s="16" t="s">
        <v>3</v>
      </c>
      <c r="E1" s="335" t="s">
        <v>4</v>
      </c>
      <c r="F1" s="298" t="s">
        <v>1278</v>
      </c>
      <c r="G1" s="298" t="s">
        <v>1157</v>
      </c>
      <c r="H1" s="298" t="s">
        <v>1158</v>
      </c>
      <c r="I1" s="298" t="s">
        <v>1162</v>
      </c>
      <c r="J1" s="16" t="s">
        <v>5</v>
      </c>
      <c r="K1" s="16" t="s">
        <v>6</v>
      </c>
      <c r="L1" s="16" t="s">
        <v>7</v>
      </c>
      <c r="M1" s="16" t="s">
        <v>550</v>
      </c>
      <c r="N1" s="16" t="s">
        <v>1007</v>
      </c>
      <c r="O1" s="38" t="s">
        <v>9</v>
      </c>
      <c r="P1" s="38" t="s">
        <v>512</v>
      </c>
      <c r="Q1" s="335" t="s">
        <v>11</v>
      </c>
      <c r="R1" s="335" t="s">
        <v>12</v>
      </c>
      <c r="S1" s="335" t="s">
        <v>13</v>
      </c>
      <c r="T1" s="335" t="s">
        <v>14</v>
      </c>
      <c r="U1" s="335" t="s">
        <v>513</v>
      </c>
      <c r="V1" s="335" t="s">
        <v>15</v>
      </c>
      <c r="W1" s="298" t="s">
        <v>1278</v>
      </c>
      <c r="X1" s="298" t="s">
        <v>1157</v>
      </c>
      <c r="Y1" s="298" t="s">
        <v>1158</v>
      </c>
      <c r="Z1" s="298" t="s">
        <v>1162</v>
      </c>
      <c r="AA1" s="16" t="s">
        <v>281</v>
      </c>
      <c r="AB1" s="16" t="s">
        <v>17</v>
      </c>
      <c r="AC1" s="16" t="s">
        <v>283</v>
      </c>
      <c r="AD1" s="68"/>
      <c r="AE1" s="68"/>
    </row>
    <row r="2" spans="1:33" ht="25.5" customHeight="1" thickTop="1" thickBot="1" x14ac:dyDescent="0.3">
      <c r="A2" s="387" t="s">
        <v>762</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49"/>
      <c r="AD2" s="68"/>
      <c r="AE2" s="68"/>
    </row>
    <row r="3" spans="1:33" ht="321" customHeight="1" thickTop="1" thickBot="1" x14ac:dyDescent="0.3">
      <c r="A3" s="240" t="s">
        <v>250</v>
      </c>
      <c r="B3" s="40" t="s">
        <v>251</v>
      </c>
      <c r="C3" s="40" t="s">
        <v>551</v>
      </c>
      <c r="D3" s="40" t="s">
        <v>899</v>
      </c>
      <c r="E3" s="40" t="s">
        <v>552</v>
      </c>
      <c r="F3" s="40" t="s">
        <v>553</v>
      </c>
      <c r="G3" s="282" t="s">
        <v>552</v>
      </c>
      <c r="H3" s="282" t="s">
        <v>1167</v>
      </c>
      <c r="I3" s="282" t="s">
        <v>1167</v>
      </c>
      <c r="J3" s="40" t="s">
        <v>553</v>
      </c>
      <c r="K3" s="40" t="s">
        <v>24</v>
      </c>
      <c r="L3" s="42" t="s">
        <v>204</v>
      </c>
      <c r="M3" s="40" t="s">
        <v>26</v>
      </c>
      <c r="N3" s="40" t="s">
        <v>26</v>
      </c>
      <c r="O3" s="41" t="s">
        <v>27</v>
      </c>
      <c r="P3" s="41" t="s">
        <v>28</v>
      </c>
      <c r="Q3" s="225" t="s">
        <v>38</v>
      </c>
      <c r="R3" s="225" t="s">
        <v>38</v>
      </c>
      <c r="S3" s="225" t="s">
        <v>38</v>
      </c>
      <c r="T3" s="338" t="s">
        <v>554</v>
      </c>
      <c r="U3" s="282" t="s">
        <v>26</v>
      </c>
      <c r="V3" s="282" t="s">
        <v>26</v>
      </c>
      <c r="W3" s="282" t="s">
        <v>1238</v>
      </c>
      <c r="X3" s="282" t="s">
        <v>1323</v>
      </c>
      <c r="Y3" s="282" t="s">
        <v>1167</v>
      </c>
      <c r="Z3" s="282" t="s">
        <v>1167</v>
      </c>
      <c r="AA3" s="3" t="s">
        <v>253</v>
      </c>
      <c r="AB3" s="38" t="s">
        <v>33</v>
      </c>
      <c r="AC3" s="50">
        <v>105</v>
      </c>
      <c r="AD3" s="68"/>
      <c r="AE3" s="68"/>
    </row>
    <row r="4" spans="1:33" ht="141.75" customHeight="1" thickTop="1" thickBot="1" x14ac:dyDescent="0.3">
      <c r="A4" s="240" t="s">
        <v>250</v>
      </c>
      <c r="B4" s="40" t="s">
        <v>251</v>
      </c>
      <c r="C4" s="40" t="s">
        <v>900</v>
      </c>
      <c r="D4" s="40" t="s">
        <v>555</v>
      </c>
      <c r="E4" s="40" t="s">
        <v>1200</v>
      </c>
      <c r="F4" s="40" t="s">
        <v>553</v>
      </c>
      <c r="G4" s="282" t="s">
        <v>1200</v>
      </c>
      <c r="H4" s="282" t="s">
        <v>1167</v>
      </c>
      <c r="I4" s="282" t="s">
        <v>1167</v>
      </c>
      <c r="J4" s="40" t="s">
        <v>553</v>
      </c>
      <c r="K4" s="40" t="s">
        <v>24</v>
      </c>
      <c r="L4" s="42" t="s">
        <v>204</v>
      </c>
      <c r="M4" s="40" t="s">
        <v>26</v>
      </c>
      <c r="N4" s="40" t="s">
        <v>26</v>
      </c>
      <c r="O4" s="41" t="s">
        <v>27</v>
      </c>
      <c r="P4" s="41" t="s">
        <v>28</v>
      </c>
      <c r="Q4" s="225" t="s">
        <v>557</v>
      </c>
      <c r="R4" s="225" t="s">
        <v>557</v>
      </c>
      <c r="S4" s="225" t="s">
        <v>557</v>
      </c>
      <c r="T4" s="225" t="s">
        <v>557</v>
      </c>
      <c r="U4" s="282" t="s">
        <v>26</v>
      </c>
      <c r="V4" s="282" t="s">
        <v>26</v>
      </c>
      <c r="W4" s="282" t="s">
        <v>1238</v>
      </c>
      <c r="X4" s="282" t="s">
        <v>1313</v>
      </c>
      <c r="Y4" s="282" t="s">
        <v>1167</v>
      </c>
      <c r="Z4" s="282" t="s">
        <v>1167</v>
      </c>
      <c r="AA4" s="41" t="s">
        <v>558</v>
      </c>
      <c r="AB4" s="38" t="s">
        <v>33</v>
      </c>
      <c r="AC4" s="50">
        <v>106</v>
      </c>
      <c r="AD4" s="68"/>
      <c r="AE4" s="68"/>
    </row>
    <row r="5" spans="1:33" ht="76.5" thickTop="1" thickBot="1" x14ac:dyDescent="0.3">
      <c r="A5" s="240" t="s">
        <v>250</v>
      </c>
      <c r="B5" s="40" t="s">
        <v>251</v>
      </c>
      <c r="C5" s="40" t="s">
        <v>901</v>
      </c>
      <c r="D5" s="40" t="s">
        <v>559</v>
      </c>
      <c r="E5" s="40" t="s">
        <v>556</v>
      </c>
      <c r="F5" s="40" t="s">
        <v>553</v>
      </c>
      <c r="G5" s="282" t="s">
        <v>1200</v>
      </c>
      <c r="H5" s="282" t="s">
        <v>1167</v>
      </c>
      <c r="I5" s="282" t="s">
        <v>1167</v>
      </c>
      <c r="J5" s="40" t="s">
        <v>553</v>
      </c>
      <c r="K5" s="40" t="s">
        <v>24</v>
      </c>
      <c r="L5" s="42" t="s">
        <v>204</v>
      </c>
      <c r="M5" s="40" t="s">
        <v>26</v>
      </c>
      <c r="N5" s="40" t="s">
        <v>26</v>
      </c>
      <c r="O5" s="41" t="s">
        <v>27</v>
      </c>
      <c r="P5" s="41" t="s">
        <v>28</v>
      </c>
      <c r="Q5" s="225" t="s">
        <v>560</v>
      </c>
      <c r="R5" s="225" t="s">
        <v>560</v>
      </c>
      <c r="S5" s="225" t="s">
        <v>560</v>
      </c>
      <c r="T5" s="225" t="s">
        <v>560</v>
      </c>
      <c r="U5" s="282" t="s">
        <v>191</v>
      </c>
      <c r="V5" s="282" t="s">
        <v>191</v>
      </c>
      <c r="W5" s="282" t="s">
        <v>1238</v>
      </c>
      <c r="X5" s="282" t="s">
        <v>1314</v>
      </c>
      <c r="Y5" s="282" t="s">
        <v>1167</v>
      </c>
      <c r="Z5" s="282" t="s">
        <v>1167</v>
      </c>
      <c r="AA5" s="41" t="s">
        <v>561</v>
      </c>
      <c r="AB5" s="38" t="s">
        <v>33</v>
      </c>
      <c r="AC5" s="50">
        <v>107</v>
      </c>
      <c r="AD5" s="68"/>
      <c r="AE5" s="68"/>
    </row>
    <row r="6" spans="1:33" ht="130.5" customHeight="1" thickTop="1" thickBot="1" x14ac:dyDescent="0.3">
      <c r="A6" s="240" t="s">
        <v>562</v>
      </c>
      <c r="B6" s="40" t="s">
        <v>251</v>
      </c>
      <c r="C6" s="40" t="s">
        <v>902</v>
      </c>
      <c r="D6" s="40" t="s">
        <v>563</v>
      </c>
      <c r="E6" s="40" t="s">
        <v>563</v>
      </c>
      <c r="F6" s="40" t="s">
        <v>562</v>
      </c>
      <c r="G6" s="282" t="s">
        <v>563</v>
      </c>
      <c r="H6" s="282" t="s">
        <v>1167</v>
      </c>
      <c r="I6" s="282" t="s">
        <v>1167</v>
      </c>
      <c r="J6" s="40" t="s">
        <v>562</v>
      </c>
      <c r="K6" s="40" t="s">
        <v>24</v>
      </c>
      <c r="L6" s="42" t="s">
        <v>204</v>
      </c>
      <c r="M6" s="40" t="s">
        <v>26</v>
      </c>
      <c r="N6" s="40" t="s">
        <v>26</v>
      </c>
      <c r="O6" s="41" t="s">
        <v>27</v>
      </c>
      <c r="P6" s="41" t="s">
        <v>28</v>
      </c>
      <c r="Q6" s="282" t="s">
        <v>563</v>
      </c>
      <c r="R6" s="282" t="s">
        <v>563</v>
      </c>
      <c r="S6" s="282" t="s">
        <v>563</v>
      </c>
      <c r="T6" s="282" t="s">
        <v>563</v>
      </c>
      <c r="U6" s="282" t="s">
        <v>191</v>
      </c>
      <c r="V6" s="282" t="s">
        <v>191</v>
      </c>
      <c r="W6" s="282" t="s">
        <v>1238</v>
      </c>
      <c r="X6" s="282" t="s">
        <v>1315</v>
      </c>
      <c r="Y6" s="282" t="s">
        <v>1167</v>
      </c>
      <c r="Z6" s="282" t="s">
        <v>1167</v>
      </c>
      <c r="AA6" s="41" t="s">
        <v>564</v>
      </c>
      <c r="AB6" s="38" t="s">
        <v>33</v>
      </c>
      <c r="AC6" s="50">
        <v>108</v>
      </c>
      <c r="AD6" s="68"/>
      <c r="AE6" s="68"/>
    </row>
    <row r="7" spans="1:33" s="36" customFormat="1" ht="91.5" hidden="1" thickTop="1" thickBot="1" x14ac:dyDescent="0.3">
      <c r="A7" s="240" t="s">
        <v>254</v>
      </c>
      <c r="B7" s="40" t="s">
        <v>251</v>
      </c>
      <c r="C7" s="40" t="s">
        <v>994</v>
      </c>
      <c r="D7" s="40" t="s">
        <v>988</v>
      </c>
      <c r="E7" s="40" t="s">
        <v>989</v>
      </c>
      <c r="F7" s="40" t="s">
        <v>990</v>
      </c>
      <c r="G7" s="282"/>
      <c r="H7" s="282" t="s">
        <v>1167</v>
      </c>
      <c r="I7" s="282" t="s">
        <v>1167</v>
      </c>
      <c r="J7" s="40" t="s">
        <v>990</v>
      </c>
      <c r="K7" s="40" t="s">
        <v>24</v>
      </c>
      <c r="L7" s="63" t="s">
        <v>204</v>
      </c>
      <c r="M7" s="40" t="s">
        <v>26</v>
      </c>
      <c r="N7" s="40"/>
      <c r="O7" s="41" t="s">
        <v>27</v>
      </c>
      <c r="P7" s="41" t="s">
        <v>28</v>
      </c>
      <c r="Q7" s="318" t="s">
        <v>38</v>
      </c>
      <c r="R7" s="318" t="s">
        <v>38</v>
      </c>
      <c r="S7" s="223" t="s">
        <v>991</v>
      </c>
      <c r="T7" s="318" t="s">
        <v>992</v>
      </c>
      <c r="U7" s="282" t="s">
        <v>191</v>
      </c>
      <c r="V7" s="282" t="s">
        <v>191</v>
      </c>
      <c r="W7" s="282"/>
      <c r="X7" s="282"/>
      <c r="Y7" s="282" t="s">
        <v>1167</v>
      </c>
      <c r="Z7" s="282" t="s">
        <v>1167</v>
      </c>
      <c r="AA7" s="81" t="s">
        <v>996</v>
      </c>
      <c r="AB7" s="38" t="s">
        <v>57</v>
      </c>
      <c r="AC7" s="50">
        <v>108</v>
      </c>
      <c r="AD7" s="77" t="s">
        <v>1010</v>
      </c>
      <c r="AE7" s="24"/>
    </row>
    <row r="8" spans="1:33" s="36" customFormat="1" ht="162.75" hidden="1" customHeight="1" thickTop="1" thickBot="1" x14ac:dyDescent="0.3">
      <c r="A8" s="240" t="s">
        <v>254</v>
      </c>
      <c r="B8" s="40" t="s">
        <v>251</v>
      </c>
      <c r="C8" s="40" t="s">
        <v>993</v>
      </c>
      <c r="D8" s="40" t="s">
        <v>787</v>
      </c>
      <c r="E8" s="40" t="s">
        <v>788</v>
      </c>
      <c r="F8" s="40" t="s">
        <v>789</v>
      </c>
      <c r="G8" s="282"/>
      <c r="H8" s="282" t="s">
        <v>1167</v>
      </c>
      <c r="I8" s="282" t="s">
        <v>1167</v>
      </c>
      <c r="J8" s="40" t="s">
        <v>789</v>
      </c>
      <c r="K8" s="40" t="s">
        <v>24</v>
      </c>
      <c r="L8" s="40" t="s">
        <v>25</v>
      </c>
      <c r="M8" s="40" t="s">
        <v>26</v>
      </c>
      <c r="N8" s="40"/>
      <c r="O8" s="41" t="s">
        <v>27</v>
      </c>
      <c r="P8" s="41" t="s">
        <v>115</v>
      </c>
      <c r="Q8" s="339" t="s">
        <v>995</v>
      </c>
      <c r="R8" s="339" t="s">
        <v>790</v>
      </c>
      <c r="S8" s="339" t="s">
        <v>790</v>
      </c>
      <c r="T8" s="339" t="s">
        <v>790</v>
      </c>
      <c r="U8" s="339" t="s">
        <v>791</v>
      </c>
      <c r="V8" s="339" t="s">
        <v>791</v>
      </c>
      <c r="W8" s="282"/>
      <c r="X8" s="282"/>
      <c r="Y8" s="282" t="s">
        <v>1167</v>
      </c>
      <c r="Z8" s="282" t="s">
        <v>1167</v>
      </c>
      <c r="AA8" s="81" t="s">
        <v>792</v>
      </c>
      <c r="AB8" s="81" t="s">
        <v>57</v>
      </c>
      <c r="AC8" s="50">
        <v>109</v>
      </c>
      <c r="AD8" s="77" t="s">
        <v>1010</v>
      </c>
      <c r="AE8" s="93"/>
      <c r="AG8" s="74"/>
    </row>
    <row r="9" spans="1:33" ht="215.25" customHeight="1" thickTop="1" thickBot="1" x14ac:dyDescent="0.3">
      <c r="A9" s="240" t="s">
        <v>257</v>
      </c>
      <c r="B9" s="40" t="s">
        <v>251</v>
      </c>
      <c r="C9" s="40" t="s">
        <v>903</v>
      </c>
      <c r="D9" s="40" t="s">
        <v>574</v>
      </c>
      <c r="E9" s="40" t="s">
        <v>575</v>
      </c>
      <c r="F9" s="40" t="s">
        <v>576</v>
      </c>
      <c r="G9" s="282" t="s">
        <v>1324</v>
      </c>
      <c r="H9" s="282" t="s">
        <v>1167</v>
      </c>
      <c r="I9" s="282" t="s">
        <v>1167</v>
      </c>
      <c r="J9" s="40" t="s">
        <v>576</v>
      </c>
      <c r="K9" s="40" t="s">
        <v>24</v>
      </c>
      <c r="L9" s="42" t="s">
        <v>204</v>
      </c>
      <c r="M9" s="40" t="s">
        <v>26</v>
      </c>
      <c r="N9" s="40" t="s">
        <v>26</v>
      </c>
      <c r="O9" s="41" t="s">
        <v>27</v>
      </c>
      <c r="P9" s="41" t="s">
        <v>28</v>
      </c>
      <c r="Q9" s="282" t="s">
        <v>289</v>
      </c>
      <c r="R9" s="282" t="s">
        <v>38</v>
      </c>
      <c r="S9" s="282" t="s">
        <v>38</v>
      </c>
      <c r="T9" s="282" t="s">
        <v>577</v>
      </c>
      <c r="U9" s="282" t="s">
        <v>191</v>
      </c>
      <c r="V9" s="282" t="s">
        <v>191</v>
      </c>
      <c r="W9" s="282" t="s">
        <v>1238</v>
      </c>
      <c r="X9" s="282" t="s">
        <v>1316</v>
      </c>
      <c r="Y9" s="282" t="s">
        <v>1167</v>
      </c>
      <c r="Z9" s="282" t="s">
        <v>1167</v>
      </c>
      <c r="AA9" s="41" t="s">
        <v>578</v>
      </c>
      <c r="AB9" s="38" t="s">
        <v>33</v>
      </c>
      <c r="AC9" s="50">
        <v>109</v>
      </c>
      <c r="AD9" s="68"/>
      <c r="AE9" s="68"/>
    </row>
    <row r="10" spans="1:33" ht="138.75" customHeight="1" thickTop="1" thickBot="1" x14ac:dyDescent="0.3">
      <c r="A10" s="240" t="s">
        <v>257</v>
      </c>
      <c r="B10" s="40" t="s">
        <v>251</v>
      </c>
      <c r="C10" s="40" t="s">
        <v>904</v>
      </c>
      <c r="D10" s="40" t="s">
        <v>579</v>
      </c>
      <c r="E10" s="40" t="s">
        <v>580</v>
      </c>
      <c r="F10" s="40" t="s">
        <v>581</v>
      </c>
      <c r="G10" s="282" t="s">
        <v>1317</v>
      </c>
      <c r="H10" s="282" t="s">
        <v>1167</v>
      </c>
      <c r="I10" s="282" t="s">
        <v>1167</v>
      </c>
      <c r="J10" s="40" t="s">
        <v>581</v>
      </c>
      <c r="K10" s="40" t="s">
        <v>24</v>
      </c>
      <c r="L10" s="42" t="s">
        <v>204</v>
      </c>
      <c r="M10" s="40" t="s">
        <v>26</v>
      </c>
      <c r="N10" s="40" t="s">
        <v>26</v>
      </c>
      <c r="O10" s="41" t="s">
        <v>27</v>
      </c>
      <c r="P10" s="41" t="s">
        <v>28</v>
      </c>
      <c r="Q10" s="225" t="s">
        <v>38</v>
      </c>
      <c r="R10" s="225" t="s">
        <v>38</v>
      </c>
      <c r="S10" s="225" t="s">
        <v>38</v>
      </c>
      <c r="T10" s="282" t="s">
        <v>580</v>
      </c>
      <c r="U10" s="282" t="s">
        <v>191</v>
      </c>
      <c r="V10" s="282" t="s">
        <v>191</v>
      </c>
      <c r="W10" s="282" t="s">
        <v>1238</v>
      </c>
      <c r="X10" s="282" t="s">
        <v>1317</v>
      </c>
      <c r="Y10" s="282" t="s">
        <v>1167</v>
      </c>
      <c r="Z10" s="282" t="s">
        <v>1167</v>
      </c>
      <c r="AA10" s="41" t="s">
        <v>259</v>
      </c>
      <c r="AB10" s="38" t="s">
        <v>33</v>
      </c>
      <c r="AC10" s="50">
        <v>110</v>
      </c>
      <c r="AD10" s="68"/>
      <c r="AE10" s="68"/>
    </row>
    <row r="11" spans="1:33" ht="157.5" customHeight="1" thickTop="1" thickBot="1" x14ac:dyDescent="0.3">
      <c r="A11" s="240" t="s">
        <v>257</v>
      </c>
      <c r="B11" s="40" t="s">
        <v>251</v>
      </c>
      <c r="C11" s="40" t="s">
        <v>905</v>
      </c>
      <c r="D11" s="45">
        <v>1</v>
      </c>
      <c r="E11" s="45">
        <v>1</v>
      </c>
      <c r="F11" s="40" t="s">
        <v>582</v>
      </c>
      <c r="G11" s="308">
        <v>1</v>
      </c>
      <c r="H11" s="282" t="s">
        <v>1167</v>
      </c>
      <c r="I11" s="282" t="s">
        <v>1167</v>
      </c>
      <c r="J11" s="40" t="s">
        <v>582</v>
      </c>
      <c r="K11" s="40" t="s">
        <v>24</v>
      </c>
      <c r="L11" s="42" t="s">
        <v>204</v>
      </c>
      <c r="M11" s="40" t="s">
        <v>26</v>
      </c>
      <c r="N11" s="40" t="s">
        <v>26</v>
      </c>
      <c r="O11" s="41" t="s">
        <v>27</v>
      </c>
      <c r="P11" s="41" t="s">
        <v>28</v>
      </c>
      <c r="Q11" s="308" t="s">
        <v>583</v>
      </c>
      <c r="R11" s="308" t="s">
        <v>583</v>
      </c>
      <c r="S11" s="308" t="s">
        <v>583</v>
      </c>
      <c r="T11" s="308" t="s">
        <v>583</v>
      </c>
      <c r="U11" s="282" t="s">
        <v>191</v>
      </c>
      <c r="V11" s="282" t="s">
        <v>191</v>
      </c>
      <c r="W11" s="308" t="s">
        <v>1238</v>
      </c>
      <c r="X11" s="308" t="s">
        <v>1318</v>
      </c>
      <c r="Y11" s="308" t="s">
        <v>1319</v>
      </c>
      <c r="Z11" s="308" t="s">
        <v>1320</v>
      </c>
      <c r="AA11" s="41" t="s">
        <v>584</v>
      </c>
      <c r="AB11" s="38" t="s">
        <v>33</v>
      </c>
      <c r="AC11" s="50">
        <v>111</v>
      </c>
      <c r="AD11" s="68"/>
      <c r="AE11" s="68"/>
    </row>
    <row r="12" spans="1:33" ht="95.25" customHeight="1" thickTop="1" thickBot="1" x14ac:dyDescent="0.3">
      <c r="A12" s="240" t="s">
        <v>257</v>
      </c>
      <c r="B12" s="40" t="s">
        <v>251</v>
      </c>
      <c r="C12" s="40" t="s">
        <v>585</v>
      </c>
      <c r="D12" s="51">
        <v>7</v>
      </c>
      <c r="E12" s="51">
        <v>7</v>
      </c>
      <c r="F12" s="40" t="s">
        <v>586</v>
      </c>
      <c r="G12" s="324">
        <v>7</v>
      </c>
      <c r="H12" s="282" t="s">
        <v>1167</v>
      </c>
      <c r="I12" s="282" t="s">
        <v>1167</v>
      </c>
      <c r="J12" s="40" t="s">
        <v>586</v>
      </c>
      <c r="K12" s="40" t="s">
        <v>24</v>
      </c>
      <c r="L12" s="42" t="s">
        <v>204</v>
      </c>
      <c r="M12" s="40" t="s">
        <v>26</v>
      </c>
      <c r="N12" s="40" t="s">
        <v>26</v>
      </c>
      <c r="O12" s="41" t="s">
        <v>27</v>
      </c>
      <c r="P12" s="41" t="s">
        <v>28</v>
      </c>
      <c r="Q12" s="340">
        <v>2</v>
      </c>
      <c r="R12" s="340">
        <v>2</v>
      </c>
      <c r="S12" s="340">
        <v>2</v>
      </c>
      <c r="T12" s="340">
        <v>1</v>
      </c>
      <c r="U12" s="282" t="s">
        <v>191</v>
      </c>
      <c r="V12" s="282" t="s">
        <v>191</v>
      </c>
      <c r="W12" s="324" t="s">
        <v>1238</v>
      </c>
      <c r="X12" s="324" t="s">
        <v>1321</v>
      </c>
      <c r="Y12" s="282" t="s">
        <v>1167</v>
      </c>
      <c r="Z12" s="282" t="s">
        <v>1167</v>
      </c>
      <c r="AA12" s="41" t="s">
        <v>587</v>
      </c>
      <c r="AB12" s="38" t="s">
        <v>33</v>
      </c>
      <c r="AC12" s="50">
        <v>112</v>
      </c>
      <c r="AD12" s="68"/>
      <c r="AE12" s="68"/>
    </row>
    <row r="13" spans="1:33" ht="140.25" customHeight="1" thickTop="1" thickBot="1" x14ac:dyDescent="0.3">
      <c r="A13" s="240" t="s">
        <v>257</v>
      </c>
      <c r="B13" s="40" t="s">
        <v>251</v>
      </c>
      <c r="C13" s="40" t="s">
        <v>588</v>
      </c>
      <c r="D13" s="52">
        <v>4</v>
      </c>
      <c r="E13" s="52">
        <v>4</v>
      </c>
      <c r="F13" s="40" t="s">
        <v>589</v>
      </c>
      <c r="G13" s="336">
        <v>4</v>
      </c>
      <c r="H13" s="336" t="s">
        <v>1167</v>
      </c>
      <c r="I13" s="336" t="s">
        <v>1167</v>
      </c>
      <c r="J13" s="40" t="s">
        <v>589</v>
      </c>
      <c r="K13" s="40" t="s">
        <v>24</v>
      </c>
      <c r="L13" s="42" t="s">
        <v>204</v>
      </c>
      <c r="M13" s="40" t="s">
        <v>26</v>
      </c>
      <c r="N13" s="40" t="s">
        <v>26</v>
      </c>
      <c r="O13" s="41" t="s">
        <v>27</v>
      </c>
      <c r="P13" s="41" t="s">
        <v>28</v>
      </c>
      <c r="Q13" s="340">
        <v>1</v>
      </c>
      <c r="R13" s="340">
        <v>1</v>
      </c>
      <c r="S13" s="340">
        <v>1</v>
      </c>
      <c r="T13" s="340">
        <v>1</v>
      </c>
      <c r="U13" s="282" t="s">
        <v>191</v>
      </c>
      <c r="V13" s="282" t="s">
        <v>191</v>
      </c>
      <c r="W13" s="336" t="s">
        <v>1238</v>
      </c>
      <c r="X13" s="336" t="s">
        <v>1322</v>
      </c>
      <c r="Y13" s="282" t="s">
        <v>1167</v>
      </c>
      <c r="Z13" s="282" t="s">
        <v>1167</v>
      </c>
      <c r="AA13" s="41" t="s">
        <v>590</v>
      </c>
      <c r="AB13" s="38" t="s">
        <v>33</v>
      </c>
      <c r="AC13" s="50">
        <v>113</v>
      </c>
      <c r="AD13" s="68"/>
      <c r="AE13" s="68"/>
    </row>
    <row r="14" spans="1:33" ht="105" customHeight="1" thickTop="1" thickBot="1" x14ac:dyDescent="0.3">
      <c r="A14" s="240" t="s">
        <v>257</v>
      </c>
      <c r="B14" s="40" t="s">
        <v>251</v>
      </c>
      <c r="C14" s="40" t="s">
        <v>906</v>
      </c>
      <c r="D14" s="52">
        <v>1</v>
      </c>
      <c r="E14" s="52">
        <v>1</v>
      </c>
      <c r="F14" s="40" t="s">
        <v>591</v>
      </c>
      <c r="G14" s="336">
        <v>1</v>
      </c>
      <c r="H14" s="336" t="s">
        <v>1167</v>
      </c>
      <c r="I14" s="336" t="s">
        <v>1167</v>
      </c>
      <c r="J14" s="40" t="s">
        <v>591</v>
      </c>
      <c r="K14" s="40" t="s">
        <v>24</v>
      </c>
      <c r="L14" s="42" t="s">
        <v>204</v>
      </c>
      <c r="M14" s="40" t="s">
        <v>26</v>
      </c>
      <c r="N14" s="40" t="s">
        <v>26</v>
      </c>
      <c r="O14" s="41" t="s">
        <v>27</v>
      </c>
      <c r="P14" s="41" t="s">
        <v>872</v>
      </c>
      <c r="Q14" s="340">
        <v>1</v>
      </c>
      <c r="R14" s="340" t="s">
        <v>38</v>
      </c>
      <c r="S14" s="340" t="s">
        <v>38</v>
      </c>
      <c r="T14" s="340" t="s">
        <v>38</v>
      </c>
      <c r="U14" s="282" t="s">
        <v>191</v>
      </c>
      <c r="V14" s="282" t="s">
        <v>191</v>
      </c>
      <c r="W14" s="336" t="s">
        <v>38</v>
      </c>
      <c r="X14" s="336" t="s">
        <v>38</v>
      </c>
      <c r="Y14" s="336" t="s">
        <v>38</v>
      </c>
      <c r="Z14" s="336" t="s">
        <v>38</v>
      </c>
      <c r="AA14" s="41" t="s">
        <v>592</v>
      </c>
      <c r="AB14" s="38" t="s">
        <v>33</v>
      </c>
      <c r="AC14" s="50">
        <v>114</v>
      </c>
      <c r="AD14" s="68"/>
      <c r="AE14" s="68"/>
    </row>
    <row r="15" spans="1:33" ht="173.25" customHeight="1" thickTop="1" thickBot="1" x14ac:dyDescent="0.3">
      <c r="A15" s="240" t="s">
        <v>260</v>
      </c>
      <c r="B15" s="40" t="s">
        <v>251</v>
      </c>
      <c r="C15" s="18" t="s">
        <v>851</v>
      </c>
      <c r="D15" s="40" t="s">
        <v>593</v>
      </c>
      <c r="E15" s="40" t="s">
        <v>594</v>
      </c>
      <c r="F15" s="18" t="s">
        <v>595</v>
      </c>
      <c r="G15" s="282" t="s">
        <v>1213</v>
      </c>
      <c r="H15" s="282" t="s">
        <v>1191</v>
      </c>
      <c r="I15" s="282" t="s">
        <v>1184</v>
      </c>
      <c r="J15" s="18" t="s">
        <v>595</v>
      </c>
      <c r="K15" s="40" t="s">
        <v>262</v>
      </c>
      <c r="L15" s="42" t="s">
        <v>204</v>
      </c>
      <c r="M15" s="20">
        <v>500000</v>
      </c>
      <c r="N15" s="20">
        <v>300000</v>
      </c>
      <c r="O15" s="41" t="s">
        <v>27</v>
      </c>
      <c r="P15" s="41" t="s">
        <v>28</v>
      </c>
      <c r="Q15" s="340" t="s">
        <v>38</v>
      </c>
      <c r="R15" s="340" t="s">
        <v>38</v>
      </c>
      <c r="S15" s="225" t="s">
        <v>1139</v>
      </c>
      <c r="T15" s="225" t="s">
        <v>1138</v>
      </c>
      <c r="U15" s="282" t="s">
        <v>191</v>
      </c>
      <c r="V15" s="282" t="s">
        <v>26</v>
      </c>
      <c r="W15" s="282" t="s">
        <v>1192</v>
      </c>
      <c r="X15" s="282" t="s">
        <v>1265</v>
      </c>
      <c r="Y15" s="282" t="s">
        <v>1193</v>
      </c>
      <c r="Z15" s="282" t="s">
        <v>1264</v>
      </c>
      <c r="AA15" s="41" t="s">
        <v>975</v>
      </c>
      <c r="AB15" s="38" t="s">
        <v>57</v>
      </c>
      <c r="AC15" s="50">
        <v>115</v>
      </c>
      <c r="AD15" s="68"/>
      <c r="AE15" s="68"/>
    </row>
    <row r="16" spans="1:33" ht="118.5" customHeight="1" thickTop="1" thickBot="1" x14ac:dyDescent="0.3">
      <c r="A16" s="240" t="s">
        <v>260</v>
      </c>
      <c r="B16" s="40" t="s">
        <v>251</v>
      </c>
      <c r="C16" s="40" t="s">
        <v>852</v>
      </c>
      <c r="D16" s="40" t="s">
        <v>597</v>
      </c>
      <c r="E16" s="40" t="s">
        <v>598</v>
      </c>
      <c r="F16" s="40" t="s">
        <v>599</v>
      </c>
      <c r="G16" s="282" t="s">
        <v>1212</v>
      </c>
      <c r="H16" s="282" t="s">
        <v>1185</v>
      </c>
      <c r="I16" s="282" t="s">
        <v>1186</v>
      </c>
      <c r="J16" s="40" t="s">
        <v>599</v>
      </c>
      <c r="K16" s="40" t="s">
        <v>600</v>
      </c>
      <c r="L16" s="42" t="s">
        <v>204</v>
      </c>
      <c r="M16" s="41">
        <v>100000</v>
      </c>
      <c r="N16" s="41">
        <v>125896.47</v>
      </c>
      <c r="O16" s="41" t="s">
        <v>27</v>
      </c>
      <c r="P16" s="41" t="s">
        <v>28</v>
      </c>
      <c r="Q16" s="225" t="s">
        <v>38</v>
      </c>
      <c r="R16" s="225" t="s">
        <v>976</v>
      </c>
      <c r="S16" s="225" t="s">
        <v>1137</v>
      </c>
      <c r="T16" s="225" t="s">
        <v>1209</v>
      </c>
      <c r="U16" s="282" t="s">
        <v>191</v>
      </c>
      <c r="V16" s="282" t="s">
        <v>191</v>
      </c>
      <c r="W16" s="337" t="s">
        <v>1165</v>
      </c>
      <c r="X16" s="282" t="s">
        <v>1266</v>
      </c>
      <c r="Y16" s="282" t="s">
        <v>1210</v>
      </c>
      <c r="Z16" s="282" t="s">
        <v>1211</v>
      </c>
      <c r="AA16" s="41" t="s">
        <v>977</v>
      </c>
      <c r="AB16" s="38" t="s">
        <v>57</v>
      </c>
      <c r="AC16" s="50">
        <v>116</v>
      </c>
      <c r="AD16" s="68"/>
      <c r="AE16" s="68"/>
    </row>
    <row r="17" spans="1:31" ht="111" customHeight="1" thickTop="1" thickBot="1" x14ac:dyDescent="0.3">
      <c r="A17" s="240" t="s">
        <v>260</v>
      </c>
      <c r="B17" s="40" t="s">
        <v>251</v>
      </c>
      <c r="C17" s="40" t="s">
        <v>1267</v>
      </c>
      <c r="D17" s="40" t="s">
        <v>597</v>
      </c>
      <c r="E17" s="40" t="s">
        <v>601</v>
      </c>
      <c r="F17" s="40" t="s">
        <v>602</v>
      </c>
      <c r="G17" s="282" t="s">
        <v>1188</v>
      </c>
      <c r="H17" s="282" t="s">
        <v>1167</v>
      </c>
      <c r="I17" s="282" t="s">
        <v>1167</v>
      </c>
      <c r="J17" s="40" t="s">
        <v>602</v>
      </c>
      <c r="K17" s="40" t="s">
        <v>262</v>
      </c>
      <c r="L17" s="42" t="s">
        <v>204</v>
      </c>
      <c r="M17" s="20">
        <v>150000</v>
      </c>
      <c r="N17" s="20">
        <v>124103.57</v>
      </c>
      <c r="O17" s="41" t="s">
        <v>27</v>
      </c>
      <c r="P17" s="41" t="s">
        <v>28</v>
      </c>
      <c r="Q17" s="225" t="s">
        <v>603</v>
      </c>
      <c r="R17" s="225" t="s">
        <v>604</v>
      </c>
      <c r="S17" s="225" t="s">
        <v>605</v>
      </c>
      <c r="T17" s="225" t="s">
        <v>596</v>
      </c>
      <c r="U17" s="282" t="s">
        <v>191</v>
      </c>
      <c r="V17" s="282" t="s">
        <v>191</v>
      </c>
      <c r="W17" s="282" t="s">
        <v>1166</v>
      </c>
      <c r="X17" s="282" t="s">
        <v>1268</v>
      </c>
      <c r="Y17" s="282" t="s">
        <v>1167</v>
      </c>
      <c r="Z17" s="282" t="s">
        <v>1167</v>
      </c>
      <c r="AA17" s="41" t="s">
        <v>978</v>
      </c>
      <c r="AB17" s="38" t="s">
        <v>57</v>
      </c>
      <c r="AC17" s="50">
        <v>117</v>
      </c>
      <c r="AD17" s="68"/>
      <c r="AE17" s="68"/>
    </row>
    <row r="18" spans="1:31" ht="135" customHeight="1" thickTop="1" thickBot="1" x14ac:dyDescent="0.3">
      <c r="A18" s="240" t="s">
        <v>260</v>
      </c>
      <c r="B18" s="40" t="s">
        <v>251</v>
      </c>
      <c r="C18" s="18" t="s">
        <v>907</v>
      </c>
      <c r="D18" s="40" t="s">
        <v>853</v>
      </c>
      <c r="E18" s="18" t="s">
        <v>606</v>
      </c>
      <c r="F18" s="18" t="s">
        <v>606</v>
      </c>
      <c r="G18" s="223" t="s">
        <v>1208</v>
      </c>
      <c r="H18" s="223" t="s">
        <v>1167</v>
      </c>
      <c r="I18" s="223" t="s">
        <v>1167</v>
      </c>
      <c r="J18" s="18" t="s">
        <v>606</v>
      </c>
      <c r="K18" s="40" t="s">
        <v>262</v>
      </c>
      <c r="L18" s="42" t="s">
        <v>204</v>
      </c>
      <c r="M18" s="20">
        <v>230000</v>
      </c>
      <c r="N18" s="20">
        <v>136065</v>
      </c>
      <c r="O18" s="41" t="s">
        <v>27</v>
      </c>
      <c r="P18" s="41" t="s">
        <v>85</v>
      </c>
      <c r="Q18" s="225" t="s">
        <v>607</v>
      </c>
      <c r="R18" s="225" t="s">
        <v>608</v>
      </c>
      <c r="S18" s="225" t="s">
        <v>38</v>
      </c>
      <c r="T18" s="225" t="s">
        <v>38</v>
      </c>
      <c r="U18" s="282" t="s">
        <v>191</v>
      </c>
      <c r="V18" s="282" t="s">
        <v>191</v>
      </c>
      <c r="W18" s="282" t="s">
        <v>790</v>
      </c>
      <c r="X18" s="282" t="s">
        <v>790</v>
      </c>
      <c r="Y18" s="282" t="s">
        <v>790</v>
      </c>
      <c r="Z18" s="282" t="s">
        <v>790</v>
      </c>
      <c r="AA18" s="41" t="s">
        <v>774</v>
      </c>
      <c r="AB18" s="38" t="s">
        <v>57</v>
      </c>
      <c r="AC18" s="50">
        <v>118</v>
      </c>
      <c r="AD18" s="68"/>
      <c r="AE18" s="68"/>
    </row>
    <row r="19" spans="1:31" ht="86.25" customHeight="1" thickTop="1" thickBot="1" x14ac:dyDescent="0.3">
      <c r="A19" s="240" t="s">
        <v>260</v>
      </c>
      <c r="B19" s="40" t="s">
        <v>251</v>
      </c>
      <c r="C19" s="18" t="s">
        <v>854</v>
      </c>
      <c r="D19" s="40" t="s">
        <v>609</v>
      </c>
      <c r="E19" s="18" t="s">
        <v>610</v>
      </c>
      <c r="F19" s="18" t="s">
        <v>611</v>
      </c>
      <c r="G19" s="223" t="s">
        <v>1189</v>
      </c>
      <c r="H19" s="223" t="s">
        <v>1167</v>
      </c>
      <c r="I19" s="223" t="s">
        <v>1167</v>
      </c>
      <c r="J19" s="18" t="s">
        <v>611</v>
      </c>
      <c r="K19" s="40" t="s">
        <v>262</v>
      </c>
      <c r="L19" s="42" t="s">
        <v>204</v>
      </c>
      <c r="M19" s="20">
        <v>150000</v>
      </c>
      <c r="N19" s="20">
        <v>241135</v>
      </c>
      <c r="O19" s="41" t="s">
        <v>27</v>
      </c>
      <c r="P19" s="92" t="s">
        <v>115</v>
      </c>
      <c r="Q19" s="225" t="s">
        <v>612</v>
      </c>
      <c r="R19" s="225" t="s">
        <v>604</v>
      </c>
      <c r="S19" s="225" t="s">
        <v>605</v>
      </c>
      <c r="T19" s="225" t="s">
        <v>596</v>
      </c>
      <c r="U19" s="282" t="s">
        <v>191</v>
      </c>
      <c r="V19" s="282" t="s">
        <v>191</v>
      </c>
      <c r="W19" s="282" t="s">
        <v>1166</v>
      </c>
      <c r="X19" s="282" t="s">
        <v>1269</v>
      </c>
      <c r="Y19" s="282" t="s">
        <v>1167</v>
      </c>
      <c r="Z19" s="282" t="s">
        <v>1167</v>
      </c>
      <c r="AA19" s="41" t="s">
        <v>775</v>
      </c>
      <c r="AB19" s="38" t="s">
        <v>57</v>
      </c>
      <c r="AC19" s="50">
        <v>119</v>
      </c>
      <c r="AD19" s="68"/>
      <c r="AE19" s="68"/>
    </row>
    <row r="20" spans="1:31" ht="125.25" customHeight="1" thickTop="1" thickBot="1" x14ac:dyDescent="0.3">
      <c r="A20" s="240" t="s">
        <v>260</v>
      </c>
      <c r="B20" s="40" t="s">
        <v>251</v>
      </c>
      <c r="C20" s="18" t="s">
        <v>908</v>
      </c>
      <c r="D20" s="40" t="s">
        <v>38</v>
      </c>
      <c r="E20" s="18" t="s">
        <v>613</v>
      </c>
      <c r="F20" s="18" t="s">
        <v>614</v>
      </c>
      <c r="G20" s="223" t="s">
        <v>1207</v>
      </c>
      <c r="H20" s="223" t="s">
        <v>1167</v>
      </c>
      <c r="I20" s="223" t="s">
        <v>1167</v>
      </c>
      <c r="J20" s="18" t="s">
        <v>614</v>
      </c>
      <c r="K20" s="40" t="s">
        <v>909</v>
      </c>
      <c r="L20" s="42" t="s">
        <v>204</v>
      </c>
      <c r="M20" s="20">
        <v>200000</v>
      </c>
      <c r="N20" s="20">
        <v>300000</v>
      </c>
      <c r="O20" s="41" t="s">
        <v>27</v>
      </c>
      <c r="P20" s="92" t="s">
        <v>615</v>
      </c>
      <c r="Q20" s="225" t="s">
        <v>616</v>
      </c>
      <c r="R20" s="225" t="s">
        <v>617</v>
      </c>
      <c r="S20" s="225" t="s">
        <v>618</v>
      </c>
      <c r="T20" s="225" t="s">
        <v>38</v>
      </c>
      <c r="U20" s="282" t="s">
        <v>191</v>
      </c>
      <c r="V20" s="282" t="s">
        <v>191</v>
      </c>
      <c r="W20" s="282" t="s">
        <v>790</v>
      </c>
      <c r="X20" s="282" t="s">
        <v>790</v>
      </c>
      <c r="Y20" s="282" t="s">
        <v>790</v>
      </c>
      <c r="Z20" s="282" t="s">
        <v>790</v>
      </c>
      <c r="AA20" s="41" t="s">
        <v>775</v>
      </c>
      <c r="AB20" s="38" t="s">
        <v>57</v>
      </c>
      <c r="AC20" s="50">
        <v>120</v>
      </c>
      <c r="AD20" s="68"/>
      <c r="AE20" s="20">
        <v>300000</v>
      </c>
    </row>
    <row r="21" spans="1:31" ht="164.25" customHeight="1" thickTop="1" thickBot="1" x14ac:dyDescent="0.3">
      <c r="A21" s="240" t="s">
        <v>260</v>
      </c>
      <c r="B21" s="40" t="s">
        <v>251</v>
      </c>
      <c r="C21" s="18" t="s">
        <v>910</v>
      </c>
      <c r="D21" s="40" t="s">
        <v>619</v>
      </c>
      <c r="E21" s="18" t="s">
        <v>620</v>
      </c>
      <c r="F21" s="18" t="s">
        <v>620</v>
      </c>
      <c r="G21" s="223" t="s">
        <v>1272</v>
      </c>
      <c r="H21" s="223" t="s">
        <v>1271</v>
      </c>
      <c r="I21" s="223" t="s">
        <v>1190</v>
      </c>
      <c r="J21" s="18" t="s">
        <v>620</v>
      </c>
      <c r="K21" s="40" t="s">
        <v>24</v>
      </c>
      <c r="L21" s="42" t="s">
        <v>204</v>
      </c>
      <c r="M21" s="20">
        <v>500000</v>
      </c>
      <c r="N21" s="20">
        <v>500000</v>
      </c>
      <c r="O21" s="41" t="s">
        <v>27</v>
      </c>
      <c r="P21" s="92" t="s">
        <v>615</v>
      </c>
      <c r="Q21" s="225" t="s">
        <v>38</v>
      </c>
      <c r="R21" s="225" t="s">
        <v>38</v>
      </c>
      <c r="S21" s="225" t="s">
        <v>621</v>
      </c>
      <c r="T21" s="225" t="s">
        <v>1138</v>
      </c>
      <c r="U21" s="282" t="s">
        <v>191</v>
      </c>
      <c r="V21" s="282" t="s">
        <v>191</v>
      </c>
      <c r="W21" s="282" t="s">
        <v>1166</v>
      </c>
      <c r="X21" s="225" t="s">
        <v>1270</v>
      </c>
      <c r="Y21" s="282" t="s">
        <v>1167</v>
      </c>
      <c r="Z21" s="282" t="s">
        <v>1167</v>
      </c>
      <c r="AA21" s="41" t="s">
        <v>979</v>
      </c>
      <c r="AB21" s="38" t="s">
        <v>57</v>
      </c>
      <c r="AC21" s="50">
        <v>121</v>
      </c>
      <c r="AD21" s="68"/>
      <c r="AE21" s="41">
        <v>125896.47</v>
      </c>
    </row>
    <row r="22" spans="1:31" ht="101.25" customHeight="1" thickTop="1" thickBot="1" x14ac:dyDescent="0.3">
      <c r="A22" s="240" t="s">
        <v>260</v>
      </c>
      <c r="B22" s="40" t="s">
        <v>251</v>
      </c>
      <c r="C22" s="18" t="s">
        <v>864</v>
      </c>
      <c r="D22" s="40" t="s">
        <v>865</v>
      </c>
      <c r="E22" s="18" t="s">
        <v>866</v>
      </c>
      <c r="F22" s="40" t="s">
        <v>867</v>
      </c>
      <c r="G22" s="223" t="s">
        <v>1205</v>
      </c>
      <c r="H22" s="223" t="s">
        <v>1167</v>
      </c>
      <c r="I22" s="223" t="s">
        <v>1167</v>
      </c>
      <c r="J22" s="40" t="s">
        <v>867</v>
      </c>
      <c r="K22" s="40" t="s">
        <v>24</v>
      </c>
      <c r="L22" s="42" t="s">
        <v>204</v>
      </c>
      <c r="M22" s="20">
        <v>400000</v>
      </c>
      <c r="N22" s="20">
        <v>500000</v>
      </c>
      <c r="O22" s="41" t="s">
        <v>27</v>
      </c>
      <c r="P22" s="92" t="s">
        <v>615</v>
      </c>
      <c r="Q22" s="225" t="s">
        <v>911</v>
      </c>
      <c r="R22" s="225" t="s">
        <v>912</v>
      </c>
      <c r="S22" s="225" t="s">
        <v>913</v>
      </c>
      <c r="T22" s="225" t="s">
        <v>38</v>
      </c>
      <c r="U22" s="282" t="s">
        <v>191</v>
      </c>
      <c r="V22" s="282" t="s">
        <v>191</v>
      </c>
      <c r="W22" s="225" t="s">
        <v>38</v>
      </c>
      <c r="X22" s="225" t="s">
        <v>38</v>
      </c>
      <c r="Y22" s="225" t="s">
        <v>38</v>
      </c>
      <c r="Z22" s="225" t="s">
        <v>38</v>
      </c>
      <c r="AA22" s="41" t="s">
        <v>914</v>
      </c>
      <c r="AB22" s="38" t="s">
        <v>57</v>
      </c>
      <c r="AC22" s="50">
        <v>122</v>
      </c>
      <c r="AD22" s="68"/>
      <c r="AE22" s="20">
        <v>124103.57</v>
      </c>
    </row>
    <row r="23" spans="1:31" ht="135.75" customHeight="1" thickTop="1" thickBot="1" x14ac:dyDescent="0.3">
      <c r="A23" s="240" t="s">
        <v>260</v>
      </c>
      <c r="B23" s="40" t="s">
        <v>251</v>
      </c>
      <c r="C23" s="18" t="s">
        <v>1140</v>
      </c>
      <c r="D23" s="40" t="s">
        <v>859</v>
      </c>
      <c r="E23" s="18" t="s">
        <v>622</v>
      </c>
      <c r="F23" s="18" t="s">
        <v>622</v>
      </c>
      <c r="G23" s="225" t="s">
        <v>942</v>
      </c>
      <c r="H23" s="225" t="s">
        <v>942</v>
      </c>
      <c r="I23" s="225" t="s">
        <v>942</v>
      </c>
      <c r="J23" s="18" t="s">
        <v>622</v>
      </c>
      <c r="K23" s="40" t="s">
        <v>262</v>
      </c>
      <c r="L23" s="42" t="s">
        <v>204</v>
      </c>
      <c r="M23" s="20">
        <v>200000</v>
      </c>
      <c r="N23" s="20" t="e">
        <f>-M24:M27+N24:N27</f>
        <v>#VALUE!</v>
      </c>
      <c r="O23" s="41" t="s">
        <v>27</v>
      </c>
      <c r="P23" s="41" t="s">
        <v>28</v>
      </c>
      <c r="Q23" s="225" t="s">
        <v>942</v>
      </c>
      <c r="R23" s="225" t="s">
        <v>942</v>
      </c>
      <c r="S23" s="225" t="s">
        <v>942</v>
      </c>
      <c r="T23" s="225" t="s">
        <v>942</v>
      </c>
      <c r="U23" s="282" t="s">
        <v>191</v>
      </c>
      <c r="V23" s="282" t="s">
        <v>191</v>
      </c>
      <c r="W23" s="225" t="s">
        <v>942</v>
      </c>
      <c r="X23" s="225" t="s">
        <v>942</v>
      </c>
      <c r="Y23" s="225" t="s">
        <v>942</v>
      </c>
      <c r="Z23" s="225" t="s">
        <v>942</v>
      </c>
      <c r="AA23" s="41" t="s">
        <v>776</v>
      </c>
      <c r="AB23" s="38" t="s">
        <v>57</v>
      </c>
      <c r="AC23" s="50">
        <v>123</v>
      </c>
      <c r="AD23" s="68"/>
      <c r="AE23" s="20">
        <v>136065</v>
      </c>
    </row>
    <row r="24" spans="1:31" ht="81.75" customHeight="1" thickTop="1" thickBot="1" x14ac:dyDescent="0.3">
      <c r="A24" s="240" t="s">
        <v>265</v>
      </c>
      <c r="B24" s="40" t="s">
        <v>251</v>
      </c>
      <c r="C24" s="40" t="s">
        <v>1141</v>
      </c>
      <c r="D24" s="40">
        <v>15</v>
      </c>
      <c r="E24" s="40">
        <v>6</v>
      </c>
      <c r="F24" s="40" t="s">
        <v>623</v>
      </c>
      <c r="G24" s="282" t="s">
        <v>1204</v>
      </c>
      <c r="H24" s="282" t="s">
        <v>1167</v>
      </c>
      <c r="I24" s="282" t="s">
        <v>1167</v>
      </c>
      <c r="J24" s="40" t="s">
        <v>623</v>
      </c>
      <c r="K24" s="40" t="s">
        <v>24</v>
      </c>
      <c r="L24" s="42" t="s">
        <v>204</v>
      </c>
      <c r="M24" s="40" t="s">
        <v>26</v>
      </c>
      <c r="N24" s="40" t="s">
        <v>26</v>
      </c>
      <c r="O24" s="41" t="s">
        <v>27</v>
      </c>
      <c r="P24" s="41" t="s">
        <v>28</v>
      </c>
      <c r="Q24" s="341">
        <v>1</v>
      </c>
      <c r="R24" s="341">
        <v>1</v>
      </c>
      <c r="S24" s="341">
        <v>2</v>
      </c>
      <c r="T24" s="341">
        <v>2</v>
      </c>
      <c r="U24" s="282" t="s">
        <v>191</v>
      </c>
      <c r="V24" s="282" t="s">
        <v>191</v>
      </c>
      <c r="W24" s="282" t="s">
        <v>1166</v>
      </c>
      <c r="X24" s="282" t="s">
        <v>1194</v>
      </c>
      <c r="Y24" s="282" t="s">
        <v>1167</v>
      </c>
      <c r="Z24" s="282" t="s">
        <v>1167</v>
      </c>
      <c r="AA24" s="40" t="s">
        <v>267</v>
      </c>
      <c r="AB24" s="38" t="s">
        <v>57</v>
      </c>
      <c r="AC24" s="50">
        <v>124</v>
      </c>
      <c r="AD24" s="68"/>
      <c r="AE24" s="20">
        <v>241135</v>
      </c>
    </row>
    <row r="25" spans="1:31" ht="96" customHeight="1" thickTop="1" thickBot="1" x14ac:dyDescent="0.3">
      <c r="A25" s="240" t="s">
        <v>265</v>
      </c>
      <c r="B25" s="40" t="s">
        <v>251</v>
      </c>
      <c r="C25" s="40" t="s">
        <v>1142</v>
      </c>
      <c r="D25" s="40">
        <v>25</v>
      </c>
      <c r="E25" s="40">
        <v>24</v>
      </c>
      <c r="F25" s="40" t="s">
        <v>624</v>
      </c>
      <c r="G25" s="282" t="s">
        <v>1203</v>
      </c>
      <c r="H25" s="282" t="s">
        <v>1167</v>
      </c>
      <c r="I25" s="282" t="s">
        <v>1167</v>
      </c>
      <c r="J25" s="40" t="s">
        <v>624</v>
      </c>
      <c r="K25" s="40" t="s">
        <v>24</v>
      </c>
      <c r="L25" s="42" t="s">
        <v>204</v>
      </c>
      <c r="M25" s="40" t="s">
        <v>26</v>
      </c>
      <c r="N25" s="40" t="s">
        <v>26</v>
      </c>
      <c r="O25" s="41" t="s">
        <v>27</v>
      </c>
      <c r="P25" s="41" t="s">
        <v>28</v>
      </c>
      <c r="Q25" s="341">
        <v>6</v>
      </c>
      <c r="R25" s="341">
        <v>6</v>
      </c>
      <c r="S25" s="341">
        <v>6</v>
      </c>
      <c r="T25" s="341">
        <v>6</v>
      </c>
      <c r="U25" s="282" t="s">
        <v>191</v>
      </c>
      <c r="V25" s="282" t="s">
        <v>191</v>
      </c>
      <c r="W25" s="282" t="s">
        <v>1166</v>
      </c>
      <c r="X25" s="282" t="s">
        <v>1195</v>
      </c>
      <c r="Y25" s="282" t="s">
        <v>1167</v>
      </c>
      <c r="Z25" s="282" t="s">
        <v>1167</v>
      </c>
      <c r="AA25" s="40" t="s">
        <v>267</v>
      </c>
      <c r="AB25" s="38" t="s">
        <v>57</v>
      </c>
      <c r="AC25" s="50">
        <v>125</v>
      </c>
      <c r="AD25" s="68"/>
      <c r="AE25" s="20">
        <v>300000</v>
      </c>
    </row>
    <row r="26" spans="1:31" ht="108" customHeight="1" thickTop="1" thickBot="1" x14ac:dyDescent="0.3">
      <c r="A26" s="240" t="s">
        <v>268</v>
      </c>
      <c r="B26" s="40" t="s">
        <v>251</v>
      </c>
      <c r="C26" s="40" t="s">
        <v>920</v>
      </c>
      <c r="D26" s="40">
        <v>1</v>
      </c>
      <c r="E26" s="40" t="s">
        <v>922</v>
      </c>
      <c r="F26" s="40" t="s">
        <v>921</v>
      </c>
      <c r="G26" s="282" t="s">
        <v>922</v>
      </c>
      <c r="H26" s="282" t="s">
        <v>1167</v>
      </c>
      <c r="I26" s="282" t="s">
        <v>1167</v>
      </c>
      <c r="J26" s="40" t="s">
        <v>921</v>
      </c>
      <c r="K26" s="40" t="s">
        <v>24</v>
      </c>
      <c r="L26" s="42" t="s">
        <v>204</v>
      </c>
      <c r="M26" s="40" t="s">
        <v>26</v>
      </c>
      <c r="N26" s="40" t="s">
        <v>26</v>
      </c>
      <c r="O26" s="41" t="s">
        <v>27</v>
      </c>
      <c r="P26" s="41" t="s">
        <v>85</v>
      </c>
      <c r="Q26" s="225" t="s">
        <v>626</v>
      </c>
      <c r="R26" s="326" t="s">
        <v>627</v>
      </c>
      <c r="S26" s="340" t="s">
        <v>38</v>
      </c>
      <c r="T26" s="340" t="s">
        <v>38</v>
      </c>
      <c r="U26" s="282" t="s">
        <v>191</v>
      </c>
      <c r="V26" s="282" t="s">
        <v>191</v>
      </c>
      <c r="W26" s="340" t="s">
        <v>38</v>
      </c>
      <c r="X26" s="340" t="s">
        <v>38</v>
      </c>
      <c r="Y26" s="340" t="s">
        <v>38</v>
      </c>
      <c r="Z26" s="340" t="s">
        <v>38</v>
      </c>
      <c r="AA26" s="40" t="s">
        <v>628</v>
      </c>
      <c r="AB26" s="94" t="s">
        <v>57</v>
      </c>
      <c r="AC26" s="50">
        <v>126</v>
      </c>
      <c r="AD26" s="68"/>
      <c r="AE26" s="20">
        <v>500000</v>
      </c>
    </row>
    <row r="27" spans="1:31" ht="92.25" customHeight="1" thickTop="1" thickBot="1" x14ac:dyDescent="0.3">
      <c r="A27" s="240" t="s">
        <v>268</v>
      </c>
      <c r="B27" s="40" t="s">
        <v>251</v>
      </c>
      <c r="C27" s="40" t="s">
        <v>629</v>
      </c>
      <c r="D27" s="40" t="s">
        <v>473</v>
      </c>
      <c r="E27" s="40" t="s">
        <v>630</v>
      </c>
      <c r="F27" s="40" t="s">
        <v>631</v>
      </c>
      <c r="G27" s="282" t="s">
        <v>630</v>
      </c>
      <c r="H27" s="282" t="s">
        <v>1167</v>
      </c>
      <c r="I27" s="282" t="s">
        <v>1167</v>
      </c>
      <c r="J27" s="40" t="s">
        <v>631</v>
      </c>
      <c r="K27" s="40" t="s">
        <v>262</v>
      </c>
      <c r="L27" s="42" t="s">
        <v>204</v>
      </c>
      <c r="M27" s="40" t="s">
        <v>26</v>
      </c>
      <c r="N27" s="40" t="s">
        <v>26</v>
      </c>
      <c r="O27" s="41" t="s">
        <v>27</v>
      </c>
      <c r="P27" s="41" t="s">
        <v>85</v>
      </c>
      <c r="Q27" s="341" t="s">
        <v>38</v>
      </c>
      <c r="R27" s="322" t="s">
        <v>980</v>
      </c>
      <c r="S27" s="341" t="s">
        <v>38</v>
      </c>
      <c r="T27" s="341" t="s">
        <v>38</v>
      </c>
      <c r="U27" s="282" t="s">
        <v>191</v>
      </c>
      <c r="V27" s="282" t="s">
        <v>191</v>
      </c>
      <c r="W27" s="341" t="s">
        <v>38</v>
      </c>
      <c r="X27" s="341" t="s">
        <v>38</v>
      </c>
      <c r="Y27" s="341" t="s">
        <v>38</v>
      </c>
      <c r="Z27" s="341" t="s">
        <v>38</v>
      </c>
      <c r="AA27" s="40" t="s">
        <v>981</v>
      </c>
      <c r="AB27" s="38" t="s">
        <v>57</v>
      </c>
      <c r="AC27" s="50">
        <v>127</v>
      </c>
      <c r="AD27" s="68"/>
      <c r="AE27" s="20">
        <v>500000</v>
      </c>
    </row>
    <row r="28" spans="1:31" s="68" customFormat="1" ht="90" customHeight="1" thickTop="1" thickBot="1" x14ac:dyDescent="0.3">
      <c r="A28" s="240" t="s">
        <v>268</v>
      </c>
      <c r="B28" s="40" t="s">
        <v>251</v>
      </c>
      <c r="C28" s="18" t="s">
        <v>1122</v>
      </c>
      <c r="D28" s="40" t="s">
        <v>918</v>
      </c>
      <c r="E28" s="18" t="s">
        <v>919</v>
      </c>
      <c r="F28" s="18" t="s">
        <v>806</v>
      </c>
      <c r="G28" s="223" t="s">
        <v>919</v>
      </c>
      <c r="H28" s="282" t="s">
        <v>1167</v>
      </c>
      <c r="I28" s="282" t="s">
        <v>1167</v>
      </c>
      <c r="J28" s="18" t="s">
        <v>806</v>
      </c>
      <c r="K28" s="40" t="s">
        <v>262</v>
      </c>
      <c r="L28" s="42" t="s">
        <v>204</v>
      </c>
      <c r="M28" s="20">
        <v>60000</v>
      </c>
      <c r="N28" s="20">
        <v>80000</v>
      </c>
      <c r="O28" s="41" t="s">
        <v>51</v>
      </c>
      <c r="P28" s="41" t="s">
        <v>28</v>
      </c>
      <c r="Q28" s="225" t="s">
        <v>38</v>
      </c>
      <c r="R28" s="225" t="s">
        <v>982</v>
      </c>
      <c r="S28" s="225" t="s">
        <v>916</v>
      </c>
      <c r="T28" s="225" t="s">
        <v>1121</v>
      </c>
      <c r="U28" s="282" t="s">
        <v>191</v>
      </c>
      <c r="V28" s="282" t="s">
        <v>191</v>
      </c>
      <c r="W28" s="282" t="s">
        <v>1166</v>
      </c>
      <c r="X28" s="225" t="s">
        <v>1121</v>
      </c>
      <c r="Y28" s="282" t="s">
        <v>1167</v>
      </c>
      <c r="Z28" s="282" t="s">
        <v>1167</v>
      </c>
      <c r="AA28" s="41" t="s">
        <v>917</v>
      </c>
      <c r="AB28" s="38" t="s">
        <v>57</v>
      </c>
      <c r="AC28" s="50">
        <v>128</v>
      </c>
      <c r="AE28" s="78">
        <f>SUM(AE20:AE27)</f>
        <v>2227200.04</v>
      </c>
    </row>
    <row r="29" spans="1:31" ht="154.5" customHeight="1" thickTop="1" thickBot="1" x14ac:dyDescent="0.3">
      <c r="A29" s="240" t="s">
        <v>273</v>
      </c>
      <c r="B29" s="40" t="s">
        <v>251</v>
      </c>
      <c r="C29" s="40" t="s">
        <v>565</v>
      </c>
      <c r="D29" s="40" t="s">
        <v>793</v>
      </c>
      <c r="E29" s="40" t="s">
        <v>566</v>
      </c>
      <c r="F29" s="40" t="s">
        <v>567</v>
      </c>
      <c r="G29" s="282" t="s">
        <v>566</v>
      </c>
      <c r="H29" s="282" t="s">
        <v>1167</v>
      </c>
      <c r="I29" s="282" t="s">
        <v>1167</v>
      </c>
      <c r="J29" s="40" t="s">
        <v>567</v>
      </c>
      <c r="K29" s="40" t="s">
        <v>24</v>
      </c>
      <c r="L29" s="42" t="s">
        <v>204</v>
      </c>
      <c r="M29" s="40" t="s">
        <v>26</v>
      </c>
      <c r="N29" s="40" t="s">
        <v>26</v>
      </c>
      <c r="O29" s="41" t="s">
        <v>27</v>
      </c>
      <c r="P29" s="41" t="s">
        <v>615</v>
      </c>
      <c r="Q29" s="282" t="s">
        <v>568</v>
      </c>
      <c r="R29" s="282" t="s">
        <v>569</v>
      </c>
      <c r="S29" s="282" t="s">
        <v>570</v>
      </c>
      <c r="T29" s="282" t="s">
        <v>38</v>
      </c>
      <c r="U29" s="282" t="s">
        <v>191</v>
      </c>
      <c r="V29" s="282" t="s">
        <v>191</v>
      </c>
      <c r="W29" s="282" t="s">
        <v>38</v>
      </c>
      <c r="X29" s="282" t="s">
        <v>38</v>
      </c>
      <c r="Y29" s="282" t="s">
        <v>38</v>
      </c>
      <c r="Z29" s="282" t="s">
        <v>38</v>
      </c>
      <c r="AA29" s="41" t="s">
        <v>571</v>
      </c>
      <c r="AB29" s="38" t="s">
        <v>57</v>
      </c>
      <c r="AC29" s="50">
        <v>129</v>
      </c>
      <c r="AD29" s="68"/>
      <c r="AE29" s="68"/>
    </row>
    <row r="30" spans="1:31" ht="134.25" customHeight="1" thickTop="1" thickBot="1" x14ac:dyDescent="0.3">
      <c r="A30" s="240" t="s">
        <v>273</v>
      </c>
      <c r="B30" s="40" t="s">
        <v>251</v>
      </c>
      <c r="C30" s="40" t="s">
        <v>983</v>
      </c>
      <c r="D30" s="40">
        <v>456</v>
      </c>
      <c r="E30" s="40">
        <v>456</v>
      </c>
      <c r="F30" s="40" t="s">
        <v>572</v>
      </c>
      <c r="G30" s="282" t="s">
        <v>1197</v>
      </c>
      <c r="H30" s="282" t="s">
        <v>1199</v>
      </c>
      <c r="I30" s="282" t="s">
        <v>1198</v>
      </c>
      <c r="J30" s="40" t="s">
        <v>572</v>
      </c>
      <c r="K30" s="40" t="s">
        <v>24</v>
      </c>
      <c r="L30" s="42" t="s">
        <v>204</v>
      </c>
      <c r="M30" s="40" t="s">
        <v>26</v>
      </c>
      <c r="N30" s="40" t="s">
        <v>26</v>
      </c>
      <c r="O30" s="41" t="s">
        <v>27</v>
      </c>
      <c r="P30" s="41" t="s">
        <v>28</v>
      </c>
      <c r="Q30" s="282">
        <v>114</v>
      </c>
      <c r="R30" s="282">
        <v>114</v>
      </c>
      <c r="S30" s="282">
        <v>114</v>
      </c>
      <c r="T30" s="282">
        <v>114</v>
      </c>
      <c r="U30" s="282" t="s">
        <v>191</v>
      </c>
      <c r="V30" s="282" t="s">
        <v>191</v>
      </c>
      <c r="W30" s="282" t="s">
        <v>1166</v>
      </c>
      <c r="X30" s="282" t="s">
        <v>1206</v>
      </c>
      <c r="Y30" s="282" t="s">
        <v>1167</v>
      </c>
      <c r="Z30" s="282" t="s">
        <v>1167</v>
      </c>
      <c r="AA30" s="41" t="s">
        <v>573</v>
      </c>
      <c r="AB30" s="38" t="s">
        <v>57</v>
      </c>
      <c r="AC30" s="50">
        <v>130</v>
      </c>
      <c r="AD30" s="68"/>
      <c r="AE30" s="68"/>
    </row>
    <row r="31" spans="1:31" ht="111.75" customHeight="1" thickTop="1" thickBot="1" x14ac:dyDescent="0.3">
      <c r="A31" s="240" t="s">
        <v>273</v>
      </c>
      <c r="B31" s="40" t="s">
        <v>251</v>
      </c>
      <c r="C31" s="40" t="s">
        <v>1143</v>
      </c>
      <c r="D31" s="40">
        <v>4</v>
      </c>
      <c r="E31" s="40">
        <v>4</v>
      </c>
      <c r="F31" s="40" t="s">
        <v>273</v>
      </c>
      <c r="G31" s="282" t="s">
        <v>1274</v>
      </c>
      <c r="H31" s="282" t="s">
        <v>1167</v>
      </c>
      <c r="I31" s="282" t="s">
        <v>1167</v>
      </c>
      <c r="J31" s="40" t="s">
        <v>273</v>
      </c>
      <c r="K31" s="40" t="s">
        <v>24</v>
      </c>
      <c r="L31" s="42" t="s">
        <v>204</v>
      </c>
      <c r="M31" s="40" t="s">
        <v>26</v>
      </c>
      <c r="N31" s="40" t="s">
        <v>26</v>
      </c>
      <c r="O31" s="41" t="s">
        <v>27</v>
      </c>
      <c r="P31" s="41" t="s">
        <v>28</v>
      </c>
      <c r="Q31" s="340">
        <v>1</v>
      </c>
      <c r="R31" s="340">
        <v>1</v>
      </c>
      <c r="S31" s="340">
        <v>1</v>
      </c>
      <c r="T31" s="340">
        <v>1</v>
      </c>
      <c r="U31" s="282" t="s">
        <v>191</v>
      </c>
      <c r="V31" s="282" t="s">
        <v>191</v>
      </c>
      <c r="W31" s="282" t="s">
        <v>1166</v>
      </c>
      <c r="X31" s="282" t="s">
        <v>1196</v>
      </c>
      <c r="Y31" s="282" t="s">
        <v>1167</v>
      </c>
      <c r="Z31" s="282" t="s">
        <v>1167</v>
      </c>
      <c r="AA31" s="41" t="s">
        <v>274</v>
      </c>
      <c r="AB31" s="38" t="s">
        <v>57</v>
      </c>
      <c r="AC31" s="50">
        <v>131</v>
      </c>
      <c r="AD31" s="68"/>
      <c r="AE31" s="68"/>
    </row>
    <row r="32" spans="1:31" ht="103.5" customHeight="1" thickTop="1" thickBot="1" x14ac:dyDescent="0.3">
      <c r="A32" s="240" t="s">
        <v>273</v>
      </c>
      <c r="B32" s="40" t="s">
        <v>251</v>
      </c>
      <c r="C32" s="40" t="s">
        <v>915</v>
      </c>
      <c r="D32" s="40">
        <v>1</v>
      </c>
      <c r="E32" s="40">
        <v>1</v>
      </c>
      <c r="F32" s="40" t="s">
        <v>632</v>
      </c>
      <c r="G32" s="282" t="s">
        <v>1273</v>
      </c>
      <c r="H32" s="282" t="s">
        <v>1167</v>
      </c>
      <c r="I32" s="282" t="s">
        <v>1167</v>
      </c>
      <c r="J32" s="40" t="s">
        <v>632</v>
      </c>
      <c r="K32" s="40" t="s">
        <v>24</v>
      </c>
      <c r="L32" s="42" t="s">
        <v>204</v>
      </c>
      <c r="M32" s="40" t="s">
        <v>26</v>
      </c>
      <c r="N32" s="40" t="s">
        <v>26</v>
      </c>
      <c r="O32" s="41" t="s">
        <v>27</v>
      </c>
      <c r="P32" s="41" t="s">
        <v>889</v>
      </c>
      <c r="Q32" s="340">
        <v>1</v>
      </c>
      <c r="R32" s="340" t="s">
        <v>38</v>
      </c>
      <c r="S32" s="340" t="s">
        <v>38</v>
      </c>
      <c r="T32" s="340" t="s">
        <v>38</v>
      </c>
      <c r="U32" s="282" t="s">
        <v>191</v>
      </c>
      <c r="V32" s="282" t="s">
        <v>191</v>
      </c>
      <c r="W32" s="340" t="s">
        <v>38</v>
      </c>
      <c r="X32" s="340" t="s">
        <v>38</v>
      </c>
      <c r="Y32" s="340" t="s">
        <v>38</v>
      </c>
      <c r="Z32" s="340" t="s">
        <v>38</v>
      </c>
      <c r="AA32" s="41" t="s">
        <v>633</v>
      </c>
      <c r="AB32" s="38" t="s">
        <v>57</v>
      </c>
      <c r="AC32" s="50">
        <v>132</v>
      </c>
      <c r="AD32" s="68"/>
      <c r="AE32" s="68"/>
    </row>
    <row r="33" spans="1:31" ht="120" customHeight="1" thickTop="1" thickBot="1" x14ac:dyDescent="0.3">
      <c r="A33" s="240" t="s">
        <v>273</v>
      </c>
      <c r="B33" s="40" t="s">
        <v>251</v>
      </c>
      <c r="C33" s="40" t="s">
        <v>634</v>
      </c>
      <c r="D33" s="40" t="s">
        <v>635</v>
      </c>
      <c r="E33" s="40" t="s">
        <v>636</v>
      </c>
      <c r="F33" s="40" t="s">
        <v>637</v>
      </c>
      <c r="G33" s="282" t="s">
        <v>1276</v>
      </c>
      <c r="H33" s="282" t="s">
        <v>1167</v>
      </c>
      <c r="I33" s="282" t="s">
        <v>1167</v>
      </c>
      <c r="J33" s="40" t="s">
        <v>637</v>
      </c>
      <c r="K33" s="40" t="s">
        <v>24</v>
      </c>
      <c r="L33" s="42" t="s">
        <v>204</v>
      </c>
      <c r="M33" s="40" t="s">
        <v>26</v>
      </c>
      <c r="N33" s="40" t="s">
        <v>26</v>
      </c>
      <c r="O33" s="41" t="s">
        <v>27</v>
      </c>
      <c r="P33" s="41" t="s">
        <v>889</v>
      </c>
      <c r="Q33" s="282" t="s">
        <v>984</v>
      </c>
      <c r="R33" s="340" t="s">
        <v>38</v>
      </c>
      <c r="S33" s="340" t="s">
        <v>38</v>
      </c>
      <c r="T33" s="340" t="s">
        <v>38</v>
      </c>
      <c r="U33" s="282" t="s">
        <v>191</v>
      </c>
      <c r="V33" s="282" t="s">
        <v>191</v>
      </c>
      <c r="W33" s="340" t="s">
        <v>38</v>
      </c>
      <c r="X33" s="340" t="s">
        <v>38</v>
      </c>
      <c r="Y33" s="340" t="s">
        <v>38</v>
      </c>
      <c r="Z33" s="340" t="s">
        <v>38</v>
      </c>
      <c r="AA33" s="41" t="s">
        <v>638</v>
      </c>
      <c r="AB33" s="38" t="s">
        <v>57</v>
      </c>
      <c r="AC33" s="50">
        <v>133</v>
      </c>
      <c r="AD33" s="68"/>
      <c r="AE33" s="68"/>
    </row>
    <row r="34" spans="1:31" ht="107.25" customHeight="1" thickTop="1" thickBot="1" x14ac:dyDescent="0.3">
      <c r="A34" s="240" t="s">
        <v>273</v>
      </c>
      <c r="B34" s="40" t="s">
        <v>251</v>
      </c>
      <c r="C34" s="40" t="s">
        <v>1144</v>
      </c>
      <c r="D34" s="40" t="s">
        <v>639</v>
      </c>
      <c r="E34" s="40" t="s">
        <v>640</v>
      </c>
      <c r="F34" s="40" t="s">
        <v>641</v>
      </c>
      <c r="G34" s="282" t="s">
        <v>1277</v>
      </c>
      <c r="H34" s="282" t="s">
        <v>1167</v>
      </c>
      <c r="I34" s="282" t="s">
        <v>1167</v>
      </c>
      <c r="J34" s="40" t="s">
        <v>641</v>
      </c>
      <c r="K34" s="40" t="s">
        <v>24</v>
      </c>
      <c r="L34" s="42" t="s">
        <v>204</v>
      </c>
      <c r="M34" s="40" t="s">
        <v>26</v>
      </c>
      <c r="N34" s="40" t="s">
        <v>26</v>
      </c>
      <c r="O34" s="41" t="s">
        <v>27</v>
      </c>
      <c r="P34" s="41" t="s">
        <v>246</v>
      </c>
      <c r="Q34" s="340" t="s">
        <v>38</v>
      </c>
      <c r="R34" s="340" t="s">
        <v>38</v>
      </c>
      <c r="S34" s="340" t="s">
        <v>38</v>
      </c>
      <c r="T34" s="282" t="s">
        <v>985</v>
      </c>
      <c r="U34" s="282" t="s">
        <v>191</v>
      </c>
      <c r="V34" s="282" t="s">
        <v>191</v>
      </c>
      <c r="W34" s="282" t="s">
        <v>1166</v>
      </c>
      <c r="X34" s="282" t="s">
        <v>1275</v>
      </c>
      <c r="Y34" s="282" t="s">
        <v>1167</v>
      </c>
      <c r="Z34" s="282" t="s">
        <v>1167</v>
      </c>
      <c r="AA34" s="41" t="s">
        <v>986</v>
      </c>
      <c r="AB34" s="38" t="s">
        <v>57</v>
      </c>
      <c r="AC34" s="50">
        <v>134</v>
      </c>
      <c r="AD34" s="68"/>
      <c r="AE34" s="68"/>
    </row>
    <row r="35" spans="1:31" ht="15.75" thickTop="1" x14ac:dyDescent="0.25"/>
  </sheetData>
  <mergeCells count="1">
    <mergeCell ref="A2:AB2"/>
  </mergeCells>
  <pageMargins left="0.51181102362204722" right="0.23622047244094491" top="0.74803149606299213" bottom="0.74803149606299213" header="0.31496062992125984" footer="0.31496062992125984"/>
  <pageSetup scale="35" orientation="landscape" r:id="rId1"/>
  <rowBreaks count="1" manualBreakCount="1">
    <brk id="11"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opLeftCell="A25" workbookViewId="0">
      <selection activeCell="F16" sqref="F16"/>
    </sheetView>
  </sheetViews>
  <sheetFormatPr defaultRowHeight="15" x14ac:dyDescent="0.25"/>
  <cols>
    <col min="1" max="1" width="34.5703125" customWidth="1"/>
  </cols>
  <sheetData>
    <row r="1" spans="1:18" x14ac:dyDescent="0.25">
      <c r="A1" s="96" t="s">
        <v>1019</v>
      </c>
      <c r="B1" s="96"/>
      <c r="C1" s="97"/>
      <c r="D1" s="98"/>
      <c r="E1" s="97"/>
      <c r="F1" s="97"/>
      <c r="G1" s="97"/>
      <c r="H1" s="97"/>
      <c r="I1" s="97"/>
      <c r="J1" s="97"/>
      <c r="K1" s="97"/>
      <c r="L1" s="97"/>
      <c r="M1" s="97"/>
      <c r="N1" s="97"/>
      <c r="O1" s="97"/>
      <c r="P1" s="97"/>
      <c r="Q1" s="97"/>
      <c r="R1" s="97"/>
    </row>
    <row r="2" spans="1:18" ht="25.5" x14ac:dyDescent="0.25">
      <c r="A2" s="388" t="s">
        <v>710</v>
      </c>
      <c r="B2" s="390" t="s">
        <v>725</v>
      </c>
      <c r="C2" s="392" t="s">
        <v>642</v>
      </c>
      <c r="D2" s="393"/>
      <c r="E2" s="393"/>
      <c r="F2" s="393"/>
      <c r="G2" s="393"/>
      <c r="H2" s="393"/>
      <c r="I2" s="393"/>
      <c r="J2" s="393"/>
      <c r="K2" s="393"/>
      <c r="L2" s="393"/>
      <c r="M2" s="393"/>
      <c r="N2" s="394"/>
      <c r="O2" s="99"/>
      <c r="P2" s="100" t="s">
        <v>643</v>
      </c>
      <c r="Q2" s="101"/>
      <c r="R2" s="102"/>
    </row>
    <row r="3" spans="1:18" ht="25.5" x14ac:dyDescent="0.25">
      <c r="A3" s="389"/>
      <c r="B3" s="391"/>
      <c r="C3" s="103" t="s">
        <v>644</v>
      </c>
      <c r="D3" s="104" t="s">
        <v>645</v>
      </c>
      <c r="E3" s="104" t="s">
        <v>646</v>
      </c>
      <c r="F3" s="104" t="s">
        <v>647</v>
      </c>
      <c r="G3" s="104" t="s">
        <v>648</v>
      </c>
      <c r="H3" s="105" t="s">
        <v>649</v>
      </c>
      <c r="I3" s="106" t="s">
        <v>650</v>
      </c>
      <c r="J3" s="107" t="s">
        <v>651</v>
      </c>
      <c r="K3" s="104" t="s">
        <v>652</v>
      </c>
      <c r="L3" s="104" t="s">
        <v>653</v>
      </c>
      <c r="M3" s="108" t="s">
        <v>654</v>
      </c>
      <c r="N3" s="107" t="s">
        <v>655</v>
      </c>
      <c r="O3" s="109" t="s">
        <v>1020</v>
      </c>
      <c r="P3" s="106" t="s">
        <v>642</v>
      </c>
      <c r="Q3" s="107" t="s">
        <v>656</v>
      </c>
      <c r="R3" s="110" t="s">
        <v>657</v>
      </c>
    </row>
    <row r="4" spans="1:18" ht="25.5" x14ac:dyDescent="0.25">
      <c r="A4" s="111" t="s">
        <v>1021</v>
      </c>
      <c r="B4" s="112"/>
      <c r="C4" s="113" t="s">
        <v>1022</v>
      </c>
      <c r="D4" s="114" t="s">
        <v>1022</v>
      </c>
      <c r="E4" s="114" t="s">
        <v>1022</v>
      </c>
      <c r="F4" s="114" t="s">
        <v>1022</v>
      </c>
      <c r="G4" s="114" t="s">
        <v>1022</v>
      </c>
      <c r="H4" s="115" t="s">
        <v>1022</v>
      </c>
      <c r="I4" s="113" t="s">
        <v>1007</v>
      </c>
      <c r="J4" s="115" t="s">
        <v>1007</v>
      </c>
      <c r="K4" s="114" t="s">
        <v>1007</v>
      </c>
      <c r="L4" s="114" t="s">
        <v>1007</v>
      </c>
      <c r="M4" s="114" t="s">
        <v>1007</v>
      </c>
      <c r="N4" s="115" t="s">
        <v>1007</v>
      </c>
      <c r="O4" s="116"/>
      <c r="P4" s="117" t="s">
        <v>1007</v>
      </c>
      <c r="Q4" s="118" t="s">
        <v>1007</v>
      </c>
      <c r="R4" s="119" t="s">
        <v>1007</v>
      </c>
    </row>
    <row r="5" spans="1:18" x14ac:dyDescent="0.25">
      <c r="A5" s="120" t="s">
        <v>711</v>
      </c>
      <c r="B5" s="121"/>
      <c r="C5" s="122"/>
      <c r="D5" s="123"/>
      <c r="E5" s="123"/>
      <c r="F5" s="123"/>
      <c r="G5" s="123"/>
      <c r="H5" s="124"/>
      <c r="I5" s="122"/>
      <c r="J5" s="123"/>
      <c r="K5" s="123"/>
      <c r="L5" s="123"/>
      <c r="M5" s="123"/>
      <c r="N5" s="124"/>
      <c r="O5" s="125"/>
      <c r="P5" s="122"/>
      <c r="Q5" s="123"/>
      <c r="R5" s="126"/>
    </row>
    <row r="6" spans="1:18" x14ac:dyDescent="0.25">
      <c r="A6" s="127" t="s">
        <v>659</v>
      </c>
      <c r="B6" s="121"/>
      <c r="C6" s="128">
        <v>5371821.1299999999</v>
      </c>
      <c r="D6" s="129">
        <v>4773575.87</v>
      </c>
      <c r="E6" s="129">
        <v>4759000</v>
      </c>
      <c r="F6" s="129">
        <v>5164726.5399999991</v>
      </c>
      <c r="G6" s="129">
        <v>5096002</v>
      </c>
      <c r="H6" s="130">
        <v>4737785</v>
      </c>
      <c r="I6" s="128">
        <v>4916597</v>
      </c>
      <c r="J6" s="129">
        <v>4216500.12</v>
      </c>
      <c r="K6" s="129">
        <v>4152171.64</v>
      </c>
      <c r="L6" s="129">
        <v>3223000</v>
      </c>
      <c r="M6" s="129">
        <v>3245600</v>
      </c>
      <c r="N6" s="124">
        <v>3335220.700000003</v>
      </c>
      <c r="O6" s="125">
        <v>52992000</v>
      </c>
      <c r="P6" s="122">
        <v>52992000</v>
      </c>
      <c r="Q6" s="123">
        <v>56278000</v>
      </c>
      <c r="R6" s="126">
        <v>59598000</v>
      </c>
    </row>
    <row r="7" spans="1:18" x14ac:dyDescent="0.25">
      <c r="A7" s="127" t="s">
        <v>660</v>
      </c>
      <c r="B7" s="121"/>
      <c r="C7" s="128">
        <v>0</v>
      </c>
      <c r="D7" s="129">
        <v>0</v>
      </c>
      <c r="E7" s="129">
        <v>0</v>
      </c>
      <c r="F7" s="129">
        <v>0</v>
      </c>
      <c r="G7" s="129">
        <v>0</v>
      </c>
      <c r="H7" s="130">
        <v>0</v>
      </c>
      <c r="I7" s="128">
        <v>0</v>
      </c>
      <c r="J7" s="129">
        <v>0</v>
      </c>
      <c r="K7" s="129">
        <v>0</v>
      </c>
      <c r="L7" s="129">
        <v>0</v>
      </c>
      <c r="M7" s="129">
        <v>0</v>
      </c>
      <c r="N7" s="124">
        <v>0</v>
      </c>
      <c r="O7" s="125">
        <v>0</v>
      </c>
      <c r="P7" s="122">
        <v>0</v>
      </c>
      <c r="Q7" s="123">
        <v>0</v>
      </c>
      <c r="R7" s="126">
        <v>0</v>
      </c>
    </row>
    <row r="8" spans="1:18" x14ac:dyDescent="0.25">
      <c r="A8" s="127" t="s">
        <v>661</v>
      </c>
      <c r="B8" s="121"/>
      <c r="C8" s="128">
        <v>19125100.699999999</v>
      </c>
      <c r="D8" s="129">
        <v>24577623.300000001</v>
      </c>
      <c r="E8" s="129">
        <v>21901000</v>
      </c>
      <c r="F8" s="129">
        <v>22984877.540000007</v>
      </c>
      <c r="G8" s="129">
        <v>24386871</v>
      </c>
      <c r="H8" s="130">
        <v>18912320</v>
      </c>
      <c r="I8" s="128">
        <v>24668579</v>
      </c>
      <c r="J8" s="129">
        <v>24686897.5</v>
      </c>
      <c r="K8" s="129">
        <v>26402779.420000002</v>
      </c>
      <c r="L8" s="129">
        <v>39907349</v>
      </c>
      <c r="M8" s="129">
        <v>39180349</v>
      </c>
      <c r="N8" s="124">
        <v>19484253.539999962</v>
      </c>
      <c r="O8" s="125">
        <v>306218000</v>
      </c>
      <c r="P8" s="122">
        <v>306218000</v>
      </c>
      <c r="Q8" s="123">
        <v>330287000</v>
      </c>
      <c r="R8" s="126">
        <v>356248000</v>
      </c>
    </row>
    <row r="9" spans="1:18" x14ac:dyDescent="0.25">
      <c r="A9" s="127" t="s">
        <v>662</v>
      </c>
      <c r="B9" s="121"/>
      <c r="C9" s="128">
        <v>0</v>
      </c>
      <c r="D9" s="129">
        <v>0</v>
      </c>
      <c r="E9" s="129">
        <v>0</v>
      </c>
      <c r="F9" s="129"/>
      <c r="G9" s="129"/>
      <c r="H9" s="130">
        <v>0</v>
      </c>
      <c r="I9" s="128">
        <v>0</v>
      </c>
      <c r="J9" s="129">
        <v>0</v>
      </c>
      <c r="K9" s="129">
        <v>0</v>
      </c>
      <c r="L9" s="129">
        <v>0</v>
      </c>
      <c r="M9" s="129">
        <v>0</v>
      </c>
      <c r="N9" s="124">
        <v>0</v>
      </c>
      <c r="O9" s="125">
        <v>0</v>
      </c>
      <c r="P9" s="122">
        <v>0</v>
      </c>
      <c r="Q9" s="123">
        <v>0</v>
      </c>
      <c r="R9" s="126">
        <v>0</v>
      </c>
    </row>
    <row r="10" spans="1:18" x14ac:dyDescent="0.25">
      <c r="A10" s="127" t="s">
        <v>663</v>
      </c>
      <c r="B10" s="121"/>
      <c r="C10" s="128">
        <v>0</v>
      </c>
      <c r="D10" s="129">
        <v>0</v>
      </c>
      <c r="E10" s="129">
        <v>0</v>
      </c>
      <c r="F10" s="129">
        <v>0</v>
      </c>
      <c r="G10" s="129">
        <v>0</v>
      </c>
      <c r="H10" s="130">
        <v>0</v>
      </c>
      <c r="I10" s="128">
        <v>0</v>
      </c>
      <c r="J10" s="129">
        <v>0</v>
      </c>
      <c r="K10" s="129">
        <v>0</v>
      </c>
      <c r="L10" s="129">
        <v>0</v>
      </c>
      <c r="M10" s="129">
        <v>0</v>
      </c>
      <c r="N10" s="124">
        <v>0</v>
      </c>
      <c r="O10" s="125">
        <v>0</v>
      </c>
      <c r="P10" s="122">
        <v>0</v>
      </c>
      <c r="Q10" s="123">
        <v>0</v>
      </c>
      <c r="R10" s="126">
        <v>0</v>
      </c>
    </row>
    <row r="11" spans="1:18" x14ac:dyDescent="0.25">
      <c r="A11" s="127" t="s">
        <v>1023</v>
      </c>
      <c r="B11" s="121"/>
      <c r="C11" s="128">
        <v>686302.13</v>
      </c>
      <c r="D11" s="129">
        <v>528417.13</v>
      </c>
      <c r="E11" s="129">
        <v>1619000</v>
      </c>
      <c r="F11" s="129">
        <v>663059.68000000017</v>
      </c>
      <c r="G11" s="129">
        <v>139659</v>
      </c>
      <c r="H11" s="130">
        <v>668240</v>
      </c>
      <c r="I11" s="128">
        <v>740861</v>
      </c>
      <c r="J11" s="129">
        <v>519782.08</v>
      </c>
      <c r="K11" s="129">
        <v>623205.03</v>
      </c>
      <c r="L11" s="129">
        <v>837618</v>
      </c>
      <c r="M11" s="129">
        <v>943618</v>
      </c>
      <c r="N11" s="124">
        <v>374237.95000000019</v>
      </c>
      <c r="O11" s="125">
        <v>8344000</v>
      </c>
      <c r="P11" s="122">
        <v>8344000</v>
      </c>
      <c r="Q11" s="123">
        <v>7500000</v>
      </c>
      <c r="R11" s="126">
        <v>7943000</v>
      </c>
    </row>
    <row r="12" spans="1:18" x14ac:dyDescent="0.25">
      <c r="A12" s="127" t="s">
        <v>664</v>
      </c>
      <c r="B12" s="121"/>
      <c r="C12" s="128">
        <v>0</v>
      </c>
      <c r="D12" s="129">
        <v>0</v>
      </c>
      <c r="E12" s="129">
        <v>0</v>
      </c>
      <c r="F12" s="129">
        <v>0</v>
      </c>
      <c r="G12" s="129">
        <v>0</v>
      </c>
      <c r="H12" s="130">
        <v>0</v>
      </c>
      <c r="I12" s="128">
        <v>0</v>
      </c>
      <c r="J12" s="129">
        <v>0</v>
      </c>
      <c r="K12" s="129">
        <v>0</v>
      </c>
      <c r="L12" s="129">
        <v>0</v>
      </c>
      <c r="M12" s="129">
        <v>0</v>
      </c>
      <c r="N12" s="124">
        <v>0</v>
      </c>
      <c r="O12" s="125">
        <v>0</v>
      </c>
      <c r="P12" s="122">
        <v>0</v>
      </c>
      <c r="Q12" s="123">
        <v>0</v>
      </c>
      <c r="R12" s="126">
        <v>0</v>
      </c>
    </row>
    <row r="13" spans="1:18" x14ac:dyDescent="0.25">
      <c r="A13" s="127" t="s">
        <v>665</v>
      </c>
      <c r="B13" s="121"/>
      <c r="C13" s="128">
        <v>39021.65</v>
      </c>
      <c r="D13" s="129">
        <v>39931.35</v>
      </c>
      <c r="E13" s="129">
        <v>45000</v>
      </c>
      <c r="F13" s="129">
        <v>23078.200000000012</v>
      </c>
      <c r="G13" s="129">
        <v>41150</v>
      </c>
      <c r="H13" s="130">
        <v>21448</v>
      </c>
      <c r="I13" s="128">
        <v>39913</v>
      </c>
      <c r="J13" s="129">
        <v>2939.7600000000007</v>
      </c>
      <c r="K13" s="129">
        <v>9243.130000000001</v>
      </c>
      <c r="L13" s="129">
        <v>55147</v>
      </c>
      <c r="M13" s="129">
        <v>60058</v>
      </c>
      <c r="N13" s="124">
        <v>101703.90999999997</v>
      </c>
      <c r="O13" s="125">
        <v>478634</v>
      </c>
      <c r="P13" s="122">
        <v>478634</v>
      </c>
      <c r="Q13" s="123">
        <v>510000</v>
      </c>
      <c r="R13" s="126">
        <v>543500</v>
      </c>
    </row>
    <row r="14" spans="1:18" x14ac:dyDescent="0.25">
      <c r="A14" s="127" t="s">
        <v>666</v>
      </c>
      <c r="B14" s="121"/>
      <c r="C14" s="128">
        <v>0</v>
      </c>
      <c r="D14" s="129">
        <v>0</v>
      </c>
      <c r="E14" s="129">
        <v>1324000</v>
      </c>
      <c r="F14" s="129">
        <v>143236.32000000007</v>
      </c>
      <c r="G14" s="129">
        <v>213655</v>
      </c>
      <c r="H14" s="130">
        <v>225630.52000000002</v>
      </c>
      <c r="I14" s="128">
        <v>434248.75999999931</v>
      </c>
      <c r="J14" s="129">
        <v>109927.9</v>
      </c>
      <c r="K14" s="129">
        <v>373177</v>
      </c>
      <c r="L14" s="129">
        <v>245088</v>
      </c>
      <c r="M14" s="129">
        <v>184500</v>
      </c>
      <c r="N14" s="124">
        <v>781346.50000000047</v>
      </c>
      <c r="O14" s="125">
        <v>4034810</v>
      </c>
      <c r="P14" s="122">
        <v>4034810</v>
      </c>
      <c r="Q14" s="123">
        <v>4285000</v>
      </c>
      <c r="R14" s="126">
        <v>4538000</v>
      </c>
    </row>
    <row r="15" spans="1:18" x14ac:dyDescent="0.25">
      <c r="A15" s="127" t="s">
        <v>667</v>
      </c>
      <c r="B15" s="121"/>
      <c r="C15" s="128">
        <v>0</v>
      </c>
      <c r="D15" s="129">
        <v>0</v>
      </c>
      <c r="E15" s="129">
        <v>0</v>
      </c>
      <c r="F15" s="129">
        <v>0</v>
      </c>
      <c r="G15" s="129">
        <v>0</v>
      </c>
      <c r="H15" s="130"/>
      <c r="I15" s="128"/>
      <c r="J15" s="129"/>
      <c r="K15" s="129">
        <v>2761823</v>
      </c>
      <c r="L15" s="129">
        <v>2548000</v>
      </c>
      <c r="M15" s="129">
        <v>2470401</v>
      </c>
      <c r="N15" s="124">
        <v>5120508.0746199992</v>
      </c>
      <c r="O15" s="125">
        <v>12900732.074619999</v>
      </c>
      <c r="P15" s="122">
        <v>12900732.074619999</v>
      </c>
      <c r="Q15" s="123">
        <v>13701000</v>
      </c>
      <c r="R15" s="126">
        <v>12230500</v>
      </c>
    </row>
    <row r="16" spans="1:18" x14ac:dyDescent="0.25">
      <c r="A16" s="127" t="s">
        <v>668</v>
      </c>
      <c r="B16" s="121"/>
      <c r="C16" s="128">
        <v>0</v>
      </c>
      <c r="D16" s="129">
        <v>0</v>
      </c>
      <c r="E16" s="129">
        <v>0</v>
      </c>
      <c r="F16" s="129">
        <v>0</v>
      </c>
      <c r="G16" s="129">
        <v>0</v>
      </c>
      <c r="H16" s="130">
        <v>0</v>
      </c>
      <c r="I16" s="128">
        <v>0</v>
      </c>
      <c r="J16" s="129">
        <v>0</v>
      </c>
      <c r="K16" s="129">
        <v>0</v>
      </c>
      <c r="L16" s="129">
        <v>0</v>
      </c>
      <c r="M16" s="129">
        <v>0</v>
      </c>
      <c r="N16" s="124">
        <v>0</v>
      </c>
      <c r="O16" s="125">
        <v>0</v>
      </c>
      <c r="P16" s="122">
        <v>0</v>
      </c>
      <c r="Q16" s="123">
        <v>0</v>
      </c>
      <c r="R16" s="126">
        <v>0</v>
      </c>
    </row>
    <row r="17" spans="1:18" x14ac:dyDescent="0.25">
      <c r="A17" s="127" t="s">
        <v>669</v>
      </c>
      <c r="B17" s="121"/>
      <c r="C17" s="128">
        <v>88438.76</v>
      </c>
      <c r="D17" s="129">
        <v>66582.240000000005</v>
      </c>
      <c r="E17" s="129">
        <v>82000</v>
      </c>
      <c r="F17" s="129">
        <v>95638.169999999984</v>
      </c>
      <c r="G17" s="129">
        <v>85008</v>
      </c>
      <c r="H17" s="130">
        <v>68527</v>
      </c>
      <c r="I17" s="128">
        <v>78259</v>
      </c>
      <c r="J17" s="129">
        <v>89000</v>
      </c>
      <c r="K17" s="129">
        <v>67000</v>
      </c>
      <c r="L17" s="129">
        <v>69000</v>
      </c>
      <c r="M17" s="129">
        <v>423000</v>
      </c>
      <c r="N17" s="124">
        <v>564943.77418000018</v>
      </c>
      <c r="O17" s="125">
        <v>1777396.9441800001</v>
      </c>
      <c r="P17" s="122">
        <v>1777396.9441800001</v>
      </c>
      <c r="Q17" s="123">
        <v>1888000</v>
      </c>
      <c r="R17" s="126">
        <v>1999000</v>
      </c>
    </row>
    <row r="18" spans="1:18" x14ac:dyDescent="0.25">
      <c r="A18" s="127" t="s">
        <v>670</v>
      </c>
      <c r="B18" s="121"/>
      <c r="C18" s="128">
        <v>580941.65</v>
      </c>
      <c r="D18" s="129">
        <v>1041119.35</v>
      </c>
      <c r="E18" s="129">
        <v>1392000</v>
      </c>
      <c r="F18" s="129">
        <v>666060.0299999998</v>
      </c>
      <c r="G18" s="129">
        <v>0</v>
      </c>
      <c r="H18" s="130">
        <v>516729</v>
      </c>
      <c r="I18" s="128">
        <v>677773</v>
      </c>
      <c r="J18" s="129">
        <v>903177.28</v>
      </c>
      <c r="K18" s="129">
        <v>884895.14</v>
      </c>
      <c r="L18" s="129">
        <v>1035000</v>
      </c>
      <c r="M18" s="129">
        <v>1574025</v>
      </c>
      <c r="N18" s="124">
        <v>2886447.4308200013</v>
      </c>
      <c r="O18" s="125">
        <v>12158167.880820001</v>
      </c>
      <c r="P18" s="122">
        <v>12158167.880820001</v>
      </c>
      <c r="Q18" s="123">
        <v>12912000</v>
      </c>
      <c r="R18" s="126">
        <v>13674000</v>
      </c>
    </row>
    <row r="19" spans="1:18" x14ac:dyDescent="0.25">
      <c r="A19" s="127" t="s">
        <v>671</v>
      </c>
      <c r="B19" s="121"/>
      <c r="C19" s="128">
        <v>0</v>
      </c>
      <c r="D19" s="129">
        <v>0</v>
      </c>
      <c r="E19" s="129">
        <v>0</v>
      </c>
      <c r="F19" s="129">
        <v>0</v>
      </c>
      <c r="G19" s="129">
        <v>0</v>
      </c>
      <c r="H19" s="130"/>
      <c r="I19" s="128">
        <v>0</v>
      </c>
      <c r="J19" s="129">
        <v>0</v>
      </c>
      <c r="K19" s="129">
        <v>0</v>
      </c>
      <c r="L19" s="129">
        <v>0</v>
      </c>
      <c r="M19" s="129">
        <v>0</v>
      </c>
      <c r="N19" s="124">
        <v>23662342</v>
      </c>
      <c r="O19" s="125">
        <v>23662342</v>
      </c>
      <c r="P19" s="122">
        <v>23662342</v>
      </c>
      <c r="Q19" s="123">
        <v>24662000</v>
      </c>
      <c r="R19" s="126">
        <v>25789000</v>
      </c>
    </row>
    <row r="20" spans="1:18" x14ac:dyDescent="0.25">
      <c r="A20" s="127" t="s">
        <v>712</v>
      </c>
      <c r="B20" s="121"/>
      <c r="C20" s="128">
        <v>60617000</v>
      </c>
      <c r="D20" s="129">
        <v>68996000</v>
      </c>
      <c r="E20" s="129">
        <v>291000</v>
      </c>
      <c r="F20" s="129">
        <v>2000000</v>
      </c>
      <c r="G20" s="129">
        <v>1654000</v>
      </c>
      <c r="H20" s="130">
        <v>96882000</v>
      </c>
      <c r="I20" s="128"/>
      <c r="J20" s="129"/>
      <c r="K20" s="129">
        <v>75410500</v>
      </c>
      <c r="L20" s="129">
        <v>0</v>
      </c>
      <c r="M20" s="129">
        <v>0</v>
      </c>
      <c r="N20" s="124">
        <v>-500</v>
      </c>
      <c r="O20" s="125">
        <v>305850000</v>
      </c>
      <c r="P20" s="122">
        <v>305850000</v>
      </c>
      <c r="Q20" s="123">
        <v>305515000</v>
      </c>
      <c r="R20" s="126">
        <v>323340000</v>
      </c>
    </row>
    <row r="21" spans="1:18" x14ac:dyDescent="0.25">
      <c r="A21" s="127" t="s">
        <v>673</v>
      </c>
      <c r="B21" s="121"/>
      <c r="C21" s="128">
        <v>439000</v>
      </c>
      <c r="D21" s="129">
        <v>450000</v>
      </c>
      <c r="E21" s="129">
        <v>323000</v>
      </c>
      <c r="F21" s="129">
        <v>0</v>
      </c>
      <c r="G21" s="129">
        <v>546000</v>
      </c>
      <c r="H21" s="130">
        <v>678090</v>
      </c>
      <c r="I21" s="128">
        <v>897350.8600000001</v>
      </c>
      <c r="J21" s="129">
        <v>22182.689999999995</v>
      </c>
      <c r="K21" s="129">
        <v>481259.83</v>
      </c>
      <c r="L21" s="129">
        <v>757000</v>
      </c>
      <c r="M21" s="129">
        <v>758900</v>
      </c>
      <c r="N21" s="124">
        <v>780216.61999999918</v>
      </c>
      <c r="O21" s="125">
        <v>6133000</v>
      </c>
      <c r="P21" s="122">
        <v>6133000</v>
      </c>
      <c r="Q21" s="123">
        <v>6515000</v>
      </c>
      <c r="R21" s="126">
        <v>6900000</v>
      </c>
    </row>
    <row r="22" spans="1:18" x14ac:dyDescent="0.25">
      <c r="A22" s="127" t="s">
        <v>713</v>
      </c>
      <c r="B22" s="121"/>
      <c r="C22" s="128">
        <v>0</v>
      </c>
      <c r="D22" s="129">
        <v>0</v>
      </c>
      <c r="E22" s="129">
        <v>0</v>
      </c>
      <c r="F22" s="129">
        <v>0</v>
      </c>
      <c r="G22" s="129">
        <v>0</v>
      </c>
      <c r="H22" s="130">
        <v>0</v>
      </c>
      <c r="I22" s="128">
        <v>0</v>
      </c>
      <c r="J22" s="129">
        <v>0</v>
      </c>
      <c r="K22" s="129">
        <v>0</v>
      </c>
      <c r="L22" s="129">
        <v>0</v>
      </c>
      <c r="M22" s="129">
        <v>0</v>
      </c>
      <c r="N22" s="124">
        <v>0</v>
      </c>
      <c r="O22" s="125">
        <v>0</v>
      </c>
      <c r="P22" s="122">
        <v>0</v>
      </c>
      <c r="Q22" s="123">
        <v>0</v>
      </c>
      <c r="R22" s="126">
        <v>0</v>
      </c>
    </row>
    <row r="23" spans="1:18" ht="14.45" x14ac:dyDescent="0.3">
      <c r="A23" s="131" t="s">
        <v>1024</v>
      </c>
      <c r="B23" s="132"/>
      <c r="C23" s="133">
        <v>86947626.019999996</v>
      </c>
      <c r="D23" s="134">
        <v>100473249.24000001</v>
      </c>
      <c r="E23" s="134">
        <v>31736000</v>
      </c>
      <c r="F23" s="134">
        <v>31740676.480000008</v>
      </c>
      <c r="G23" s="134">
        <v>32162345</v>
      </c>
      <c r="H23" s="135">
        <v>122710769.52</v>
      </c>
      <c r="I23" s="133">
        <v>32453581.619999997</v>
      </c>
      <c r="J23" s="134">
        <v>30550407.330000002</v>
      </c>
      <c r="K23" s="134">
        <v>111166054.19</v>
      </c>
      <c r="L23" s="134">
        <v>48677202</v>
      </c>
      <c r="M23" s="134">
        <v>48840451</v>
      </c>
      <c r="N23" s="135">
        <v>57090720.499619961</v>
      </c>
      <c r="O23" s="136">
        <v>734549082.89962006</v>
      </c>
      <c r="P23" s="133">
        <v>734549082.89962006</v>
      </c>
      <c r="Q23" s="134">
        <v>764053000</v>
      </c>
      <c r="R23" s="137">
        <v>812803000</v>
      </c>
    </row>
    <row r="24" spans="1:18" ht="14.45" x14ac:dyDescent="0.3">
      <c r="A24" s="127"/>
      <c r="B24" s="121"/>
      <c r="C24" s="122"/>
      <c r="D24" s="123"/>
      <c r="E24" s="123"/>
      <c r="F24" s="123"/>
      <c r="G24" s="123"/>
      <c r="H24" s="124"/>
      <c r="I24" s="122"/>
      <c r="J24" s="123"/>
      <c r="K24" s="123"/>
      <c r="L24" s="123"/>
      <c r="M24" s="123"/>
      <c r="N24" s="124"/>
      <c r="O24" s="125"/>
      <c r="P24" s="122"/>
      <c r="Q24" s="123"/>
      <c r="R24" s="126"/>
    </row>
    <row r="25" spans="1:18" ht="14.45" x14ac:dyDescent="0.3">
      <c r="A25" s="120" t="s">
        <v>714</v>
      </c>
      <c r="B25" s="121"/>
      <c r="C25" s="122"/>
      <c r="D25" s="123"/>
      <c r="E25" s="123"/>
      <c r="F25" s="123"/>
      <c r="G25" s="123"/>
      <c r="H25" s="124"/>
      <c r="I25" s="122"/>
      <c r="J25" s="123"/>
      <c r="K25" s="123"/>
      <c r="L25" s="123"/>
      <c r="M25" s="123"/>
      <c r="N25" s="124"/>
      <c r="O25" s="125"/>
      <c r="P25" s="122"/>
      <c r="Q25" s="123"/>
      <c r="R25" s="126"/>
    </row>
    <row r="26" spans="1:18" ht="14.45" x14ac:dyDescent="0.3">
      <c r="A26" s="127" t="s">
        <v>685</v>
      </c>
      <c r="B26" s="121"/>
      <c r="C26" s="128">
        <v>20436031</v>
      </c>
      <c r="D26" s="129">
        <v>18942448</v>
      </c>
      <c r="E26" s="129">
        <v>19019000</v>
      </c>
      <c r="F26" s="129">
        <v>18782437.129999999</v>
      </c>
      <c r="G26" s="129">
        <v>19120108</v>
      </c>
      <c r="H26" s="130">
        <v>29282354</v>
      </c>
      <c r="I26" s="128">
        <v>20947006</v>
      </c>
      <c r="J26" s="129">
        <v>27240035</v>
      </c>
      <c r="K26" s="129">
        <v>28010805</v>
      </c>
      <c r="L26" s="129">
        <v>26581578</v>
      </c>
      <c r="M26" s="129">
        <v>26370557</v>
      </c>
      <c r="N26" s="124">
        <v>18322640.870000005</v>
      </c>
      <c r="O26" s="125">
        <v>273055000</v>
      </c>
      <c r="P26" s="122">
        <v>273055000</v>
      </c>
      <c r="Q26" s="123">
        <v>279809000</v>
      </c>
      <c r="R26" s="126">
        <v>298766000</v>
      </c>
    </row>
    <row r="27" spans="1:18" ht="14.45" x14ac:dyDescent="0.3">
      <c r="A27" s="127" t="s">
        <v>686</v>
      </c>
      <c r="B27" s="121"/>
      <c r="C27" s="128">
        <v>1880555.08</v>
      </c>
      <c r="D27" s="129">
        <v>2053570</v>
      </c>
      <c r="E27" s="129">
        <v>1936000</v>
      </c>
      <c r="F27" s="129">
        <v>1994622.55</v>
      </c>
      <c r="G27" s="129">
        <v>1846536</v>
      </c>
      <c r="H27" s="130">
        <v>1870206</v>
      </c>
      <c r="I27" s="128">
        <v>1857046</v>
      </c>
      <c r="J27" s="129">
        <v>1878623.47</v>
      </c>
      <c r="K27" s="129">
        <v>1877452.0899999999</v>
      </c>
      <c r="L27" s="129">
        <v>2712682</v>
      </c>
      <c r="M27" s="129">
        <v>2712682</v>
      </c>
      <c r="N27" s="124">
        <v>3327072.2700000033</v>
      </c>
      <c r="O27" s="125">
        <v>25947047.460000001</v>
      </c>
      <c r="P27" s="122">
        <v>25947047.460000001</v>
      </c>
      <c r="Q27" s="123">
        <v>28539000</v>
      </c>
      <c r="R27" s="126">
        <v>30480000</v>
      </c>
    </row>
    <row r="28" spans="1:18" ht="14.45" x14ac:dyDescent="0.3">
      <c r="A28" s="127" t="s">
        <v>715</v>
      </c>
      <c r="B28" s="121"/>
      <c r="C28" s="128">
        <v>0</v>
      </c>
      <c r="D28" s="129">
        <v>0</v>
      </c>
      <c r="E28" s="129">
        <v>0</v>
      </c>
      <c r="F28" s="129">
        <v>0</v>
      </c>
      <c r="G28" s="129">
        <v>0</v>
      </c>
      <c r="H28" s="130">
        <v>0</v>
      </c>
      <c r="I28" s="128">
        <v>0</v>
      </c>
      <c r="J28" s="129">
        <v>0</v>
      </c>
      <c r="K28" s="129">
        <v>0</v>
      </c>
      <c r="L28" s="129">
        <v>0</v>
      </c>
      <c r="M28" s="129">
        <v>0</v>
      </c>
      <c r="N28" s="124">
        <v>53000000</v>
      </c>
      <c r="O28" s="125">
        <v>53000000</v>
      </c>
      <c r="P28" s="122">
        <v>53000000</v>
      </c>
      <c r="Q28" s="123">
        <v>10580000</v>
      </c>
      <c r="R28" s="126">
        <v>11194000</v>
      </c>
    </row>
    <row r="29" spans="1:18" ht="14.45" x14ac:dyDescent="0.3">
      <c r="A29" s="127" t="s">
        <v>716</v>
      </c>
      <c r="B29" s="121"/>
      <c r="C29" s="128">
        <v>0</v>
      </c>
      <c r="D29" s="129">
        <v>0</v>
      </c>
      <c r="E29" s="129">
        <v>0</v>
      </c>
      <c r="F29" s="129">
        <v>0</v>
      </c>
      <c r="G29" s="129">
        <v>0</v>
      </c>
      <c r="H29" s="130">
        <v>0</v>
      </c>
      <c r="I29" s="128">
        <v>0</v>
      </c>
      <c r="J29" s="129">
        <v>0</v>
      </c>
      <c r="K29" s="129">
        <v>0</v>
      </c>
      <c r="L29" s="129">
        <v>0</v>
      </c>
      <c r="M29" s="129">
        <v>0</v>
      </c>
      <c r="N29" s="124">
        <v>125678000</v>
      </c>
      <c r="O29" s="125">
        <v>125678000</v>
      </c>
      <c r="P29" s="122">
        <v>125678000</v>
      </c>
      <c r="Q29" s="123">
        <v>136757000</v>
      </c>
      <c r="R29" s="126">
        <v>136757000</v>
      </c>
    </row>
    <row r="30" spans="1:18" ht="14.45" x14ac:dyDescent="0.3">
      <c r="A30" s="127" t="s">
        <v>687</v>
      </c>
      <c r="B30" s="121"/>
      <c r="C30" s="128">
        <v>0</v>
      </c>
      <c r="D30" s="129">
        <v>21430</v>
      </c>
      <c r="E30" s="129">
        <v>129000</v>
      </c>
      <c r="F30" s="129">
        <v>375583.67</v>
      </c>
      <c r="G30" s="129">
        <v>177319</v>
      </c>
      <c r="H30" s="130">
        <v>3277</v>
      </c>
      <c r="I30" s="128">
        <v>40870</v>
      </c>
      <c r="J30" s="129"/>
      <c r="K30" s="129"/>
      <c r="L30" s="129"/>
      <c r="M30" s="129"/>
      <c r="N30" s="124">
        <v>12617170.33</v>
      </c>
      <c r="O30" s="125">
        <v>13364650</v>
      </c>
      <c r="P30" s="122">
        <v>13364650</v>
      </c>
      <c r="Q30" s="123">
        <v>7995000</v>
      </c>
      <c r="R30" s="126">
        <v>8465000</v>
      </c>
    </row>
    <row r="31" spans="1:18" ht="14.45" x14ac:dyDescent="0.3">
      <c r="A31" s="127" t="s">
        <v>717</v>
      </c>
      <c r="B31" s="121"/>
      <c r="C31" s="128">
        <v>5062</v>
      </c>
      <c r="D31" s="129">
        <v>11369506</v>
      </c>
      <c r="E31" s="129">
        <v>17701000</v>
      </c>
      <c r="F31" s="129">
        <v>12018274.949999999</v>
      </c>
      <c r="G31" s="129">
        <v>8869764</v>
      </c>
      <c r="H31" s="130">
        <v>3297812</v>
      </c>
      <c r="I31" s="128">
        <v>9086160</v>
      </c>
      <c r="J31" s="129">
        <v>20041819.259999998</v>
      </c>
      <c r="K31" s="129">
        <v>20938800.079999998</v>
      </c>
      <c r="L31" s="129">
        <v>22756886</v>
      </c>
      <c r="M31" s="129">
        <v>25756065</v>
      </c>
      <c r="N31" s="124">
        <v>92000850.709999979</v>
      </c>
      <c r="O31" s="125">
        <v>243842000</v>
      </c>
      <c r="P31" s="122">
        <v>243842000</v>
      </c>
      <c r="Q31" s="123">
        <v>261027000</v>
      </c>
      <c r="R31" s="126">
        <v>281909000</v>
      </c>
    </row>
    <row r="32" spans="1:18" ht="14.45" x14ac:dyDescent="0.3">
      <c r="A32" s="127" t="s">
        <v>690</v>
      </c>
      <c r="B32" s="121"/>
      <c r="C32" s="128">
        <v>0</v>
      </c>
      <c r="D32" s="129">
        <v>0</v>
      </c>
      <c r="E32" s="129">
        <v>0</v>
      </c>
      <c r="F32" s="129">
        <v>0</v>
      </c>
      <c r="G32" s="129">
        <v>0</v>
      </c>
      <c r="H32" s="130">
        <v>0</v>
      </c>
      <c r="I32" s="128">
        <v>0</v>
      </c>
      <c r="J32" s="129">
        <v>0</v>
      </c>
      <c r="K32" s="129">
        <v>0</v>
      </c>
      <c r="L32" s="129">
        <v>0</v>
      </c>
      <c r="M32" s="129">
        <v>0</v>
      </c>
      <c r="N32" s="124">
        <v>0</v>
      </c>
      <c r="O32" s="125">
        <v>0</v>
      </c>
      <c r="P32" s="122">
        <v>0</v>
      </c>
      <c r="Q32" s="123">
        <v>0</v>
      </c>
      <c r="R32" s="126">
        <v>0</v>
      </c>
    </row>
    <row r="33" spans="1:18" ht="14.45" x14ac:dyDescent="0.3">
      <c r="A33" s="127" t="s">
        <v>691</v>
      </c>
      <c r="B33" s="121"/>
      <c r="C33" s="128">
        <v>1595891.33</v>
      </c>
      <c r="D33" s="129">
        <v>459388.87999999989</v>
      </c>
      <c r="E33" s="129">
        <v>3151978</v>
      </c>
      <c r="F33" s="129">
        <v>635517</v>
      </c>
      <c r="G33" s="129">
        <v>1399970</v>
      </c>
      <c r="H33" s="130">
        <v>1584799</v>
      </c>
      <c r="I33" s="128">
        <v>1049251</v>
      </c>
      <c r="J33" s="129">
        <v>2567098</v>
      </c>
      <c r="K33" s="129">
        <v>1176890</v>
      </c>
      <c r="L33" s="129">
        <v>1267896</v>
      </c>
      <c r="M33" s="129">
        <v>1567895</v>
      </c>
      <c r="N33" s="124">
        <v>2841425.7899999991</v>
      </c>
      <c r="O33" s="125">
        <v>19298000</v>
      </c>
      <c r="P33" s="122">
        <v>19298000</v>
      </c>
      <c r="Q33" s="123">
        <v>39925999.997749999</v>
      </c>
      <c r="R33" s="126">
        <v>42241997.999827206</v>
      </c>
    </row>
    <row r="34" spans="1:18" ht="14.45" x14ac:dyDescent="0.3">
      <c r="A34" s="127" t="s">
        <v>1025</v>
      </c>
      <c r="B34" s="121"/>
      <c r="C34" s="128">
        <v>0</v>
      </c>
      <c r="D34" s="129">
        <v>0</v>
      </c>
      <c r="E34" s="129"/>
      <c r="F34" s="129"/>
      <c r="G34" s="129"/>
      <c r="H34" s="130"/>
      <c r="I34" s="128"/>
      <c r="J34" s="129"/>
      <c r="K34" s="129"/>
      <c r="L34" s="129"/>
      <c r="M34" s="129"/>
      <c r="N34" s="124">
        <v>0</v>
      </c>
      <c r="O34" s="125">
        <v>0</v>
      </c>
      <c r="P34" s="122">
        <v>0</v>
      </c>
      <c r="Q34" s="123">
        <v>0</v>
      </c>
      <c r="R34" s="126">
        <v>0</v>
      </c>
    </row>
    <row r="35" spans="1:18" ht="14.45" x14ac:dyDescent="0.3">
      <c r="A35" s="127" t="s">
        <v>694</v>
      </c>
      <c r="B35" s="121"/>
      <c r="C35" s="128">
        <v>9796816</v>
      </c>
      <c r="D35" s="129">
        <v>16259674.789999999</v>
      </c>
      <c r="E35" s="129">
        <v>30494549</v>
      </c>
      <c r="F35" s="129">
        <v>15582556.16</v>
      </c>
      <c r="G35" s="129">
        <v>643549</v>
      </c>
      <c r="H35" s="130">
        <v>21646514.618800011</v>
      </c>
      <c r="I35" s="128">
        <v>18408564.829999998</v>
      </c>
      <c r="J35" s="129">
        <v>12819141.24</v>
      </c>
      <c r="K35" s="129">
        <v>5834956</v>
      </c>
      <c r="L35" s="129">
        <v>12445224</v>
      </c>
      <c r="M35" s="129">
        <v>14589900</v>
      </c>
      <c r="N35" s="124">
        <v>4999824.361199975</v>
      </c>
      <c r="O35" s="125">
        <v>163521270</v>
      </c>
      <c r="P35" s="122">
        <v>163521270</v>
      </c>
      <c r="Q35" s="123">
        <v>163185000</v>
      </c>
      <c r="R35" s="126">
        <v>175646000</v>
      </c>
    </row>
    <row r="36" spans="1:18" ht="14.45" x14ac:dyDescent="0.3">
      <c r="A36" s="127" t="s">
        <v>718</v>
      </c>
      <c r="B36" s="121"/>
      <c r="C36" s="128"/>
      <c r="D36" s="129"/>
      <c r="E36" s="129"/>
      <c r="F36" s="129"/>
      <c r="G36" s="129"/>
      <c r="H36" s="130"/>
      <c r="I36" s="128"/>
      <c r="J36" s="129"/>
      <c r="K36" s="129"/>
      <c r="L36" s="129"/>
      <c r="M36" s="129"/>
      <c r="N36" s="124">
        <v>0</v>
      </c>
      <c r="O36" s="125">
        <v>0</v>
      </c>
      <c r="P36" s="122">
        <v>0</v>
      </c>
      <c r="Q36" s="123">
        <v>0</v>
      </c>
      <c r="R36" s="126">
        <v>0</v>
      </c>
    </row>
    <row r="37" spans="1:18" ht="14.45" x14ac:dyDescent="0.3">
      <c r="A37" s="131" t="s">
        <v>719</v>
      </c>
      <c r="B37" s="132"/>
      <c r="C37" s="133">
        <v>33714355.409999996</v>
      </c>
      <c r="D37" s="134">
        <v>49106017.670000002</v>
      </c>
      <c r="E37" s="134">
        <v>72431527</v>
      </c>
      <c r="F37" s="134">
        <v>49388991.459999993</v>
      </c>
      <c r="G37" s="134">
        <v>32057246</v>
      </c>
      <c r="H37" s="135">
        <v>57684962.618800014</v>
      </c>
      <c r="I37" s="133">
        <v>51388897.829999998</v>
      </c>
      <c r="J37" s="134">
        <v>64546716.969999999</v>
      </c>
      <c r="K37" s="134">
        <v>57838903.170000002</v>
      </c>
      <c r="L37" s="134">
        <v>65764266</v>
      </c>
      <c r="M37" s="134">
        <v>70997099</v>
      </c>
      <c r="N37" s="135">
        <v>312786984.3312</v>
      </c>
      <c r="O37" s="136">
        <v>917705967.46000004</v>
      </c>
      <c r="P37" s="133">
        <v>917705967.46000004</v>
      </c>
      <c r="Q37" s="134">
        <v>927817999.99775004</v>
      </c>
      <c r="R37" s="137">
        <v>985458997.99982715</v>
      </c>
    </row>
    <row r="38" spans="1:18" ht="14.45" x14ac:dyDescent="0.3">
      <c r="A38" s="127"/>
      <c r="B38" s="121"/>
      <c r="C38" s="122"/>
      <c r="D38" s="123"/>
      <c r="E38" s="123"/>
      <c r="F38" s="123"/>
      <c r="G38" s="123"/>
      <c r="H38" s="124"/>
      <c r="I38" s="122"/>
      <c r="J38" s="123"/>
      <c r="K38" s="123"/>
      <c r="L38" s="123"/>
      <c r="M38" s="123"/>
      <c r="N38" s="124"/>
      <c r="O38" s="125"/>
      <c r="P38" s="122"/>
      <c r="Q38" s="123"/>
      <c r="R38" s="126"/>
    </row>
    <row r="39" spans="1:18" ht="14.45" x14ac:dyDescent="0.3">
      <c r="A39" s="138" t="s">
        <v>720</v>
      </c>
      <c r="B39" s="138"/>
      <c r="C39" s="133">
        <v>53233270.609999999</v>
      </c>
      <c r="D39" s="134">
        <v>51367231.570000008</v>
      </c>
      <c r="E39" s="134">
        <v>-40695527</v>
      </c>
      <c r="F39" s="134">
        <v>-17648314.979999986</v>
      </c>
      <c r="G39" s="134">
        <v>105099</v>
      </c>
      <c r="H39" s="135">
        <v>65025806.901199982</v>
      </c>
      <c r="I39" s="133">
        <v>-18935316.210000001</v>
      </c>
      <c r="J39" s="134">
        <v>-33996309.640000001</v>
      </c>
      <c r="K39" s="134">
        <v>53327151.019999996</v>
      </c>
      <c r="L39" s="134">
        <v>-17087064</v>
      </c>
      <c r="M39" s="134">
        <v>-22156648</v>
      </c>
      <c r="N39" s="135">
        <v>-255696263.83158004</v>
      </c>
      <c r="O39" s="136">
        <v>-183156884.56037998</v>
      </c>
      <c r="P39" s="133">
        <v>-183156884.56037998</v>
      </c>
      <c r="Q39" s="134">
        <v>-163764999.99775004</v>
      </c>
      <c r="R39" s="137">
        <v>-172655997.99982715</v>
      </c>
    </row>
    <row r="40" spans="1:18" ht="14.45" x14ac:dyDescent="0.3">
      <c r="A40" s="127" t="s">
        <v>721</v>
      </c>
      <c r="B40" s="121"/>
      <c r="C40" s="128">
        <v>33177000</v>
      </c>
      <c r="D40" s="129">
        <v>0</v>
      </c>
      <c r="E40" s="129">
        <v>4000000</v>
      </c>
      <c r="F40" s="129">
        <v>0</v>
      </c>
      <c r="G40" s="129">
        <v>5000000</v>
      </c>
      <c r="H40" s="130"/>
      <c r="I40" s="128">
        <v>2000000</v>
      </c>
      <c r="J40" s="129">
        <v>51472000</v>
      </c>
      <c r="K40" s="129">
        <v>57169640</v>
      </c>
      <c r="L40" s="129">
        <v>0</v>
      </c>
      <c r="M40" s="129">
        <v>0</v>
      </c>
      <c r="N40" s="124">
        <v>-435</v>
      </c>
      <c r="O40" s="125"/>
      <c r="P40" s="122">
        <v>152818205</v>
      </c>
      <c r="Q40" s="123">
        <v>113766000</v>
      </c>
      <c r="R40" s="126">
        <v>122141000</v>
      </c>
    </row>
    <row r="41" spans="1:18" ht="14.45" x14ac:dyDescent="0.3">
      <c r="A41" s="127" t="s">
        <v>1026</v>
      </c>
      <c r="B41" s="121"/>
      <c r="C41" s="128">
        <v>0</v>
      </c>
      <c r="D41" s="129">
        <v>0</v>
      </c>
      <c r="E41" s="129">
        <v>0</v>
      </c>
      <c r="F41" s="129">
        <v>0</v>
      </c>
      <c r="G41" s="129">
        <v>0</v>
      </c>
      <c r="H41" s="130">
        <v>0</v>
      </c>
      <c r="I41" s="128">
        <v>0</v>
      </c>
      <c r="J41" s="129">
        <v>0</v>
      </c>
      <c r="K41" s="129">
        <v>0</v>
      </c>
      <c r="L41" s="129">
        <v>0</v>
      </c>
      <c r="M41" s="129">
        <v>0</v>
      </c>
      <c r="N41" s="124">
        <v>0</v>
      </c>
      <c r="O41" s="125"/>
      <c r="P41" s="122">
        <v>0</v>
      </c>
      <c r="Q41" s="123">
        <v>0</v>
      </c>
      <c r="R41" s="126">
        <v>0</v>
      </c>
    </row>
    <row r="42" spans="1:18" ht="14.45" x14ac:dyDescent="0.3">
      <c r="A42" s="127" t="s">
        <v>722</v>
      </c>
      <c r="B42" s="121"/>
      <c r="C42" s="128">
        <v>0</v>
      </c>
      <c r="D42" s="129">
        <v>0</v>
      </c>
      <c r="E42" s="129">
        <v>0</v>
      </c>
      <c r="F42" s="129">
        <v>0</v>
      </c>
      <c r="G42" s="129">
        <v>0</v>
      </c>
      <c r="H42" s="130">
        <v>0</v>
      </c>
      <c r="I42" s="128">
        <v>0</v>
      </c>
      <c r="J42" s="129">
        <v>0</v>
      </c>
      <c r="K42" s="129">
        <v>0</v>
      </c>
      <c r="L42" s="129">
        <v>0</v>
      </c>
      <c r="M42" s="129">
        <v>0</v>
      </c>
      <c r="N42" s="124">
        <v>58000000</v>
      </c>
      <c r="O42" s="125"/>
      <c r="P42" s="122">
        <v>58000000</v>
      </c>
      <c r="Q42" s="123">
        <v>65000000</v>
      </c>
      <c r="R42" s="126">
        <v>58000000</v>
      </c>
    </row>
    <row r="43" spans="1:18" ht="14.45" x14ac:dyDescent="0.3">
      <c r="A43" s="139" t="s">
        <v>723</v>
      </c>
      <c r="B43" s="139"/>
      <c r="C43" s="140">
        <v>86410270.609999999</v>
      </c>
      <c r="D43" s="141">
        <v>51367231.570000008</v>
      </c>
      <c r="E43" s="141">
        <v>-36695527</v>
      </c>
      <c r="F43" s="141">
        <v>-17648314.979999986</v>
      </c>
      <c r="G43" s="141">
        <v>5105099</v>
      </c>
      <c r="H43" s="142">
        <v>65025806.901199982</v>
      </c>
      <c r="I43" s="140">
        <v>-16935316.210000001</v>
      </c>
      <c r="J43" s="141">
        <v>17475690.359999999</v>
      </c>
      <c r="K43" s="141">
        <v>110496791.02</v>
      </c>
      <c r="L43" s="141">
        <v>-17087064</v>
      </c>
      <c r="M43" s="141">
        <v>-22156648</v>
      </c>
      <c r="N43" s="142">
        <v>-197696698.83158004</v>
      </c>
      <c r="O43" s="143">
        <v>-183156884.56037998</v>
      </c>
      <c r="P43" s="140">
        <v>27661320.439620018</v>
      </c>
      <c r="Q43" s="141">
        <v>15001000.002249956</v>
      </c>
      <c r="R43" s="144">
        <v>7485002.0001728535</v>
      </c>
    </row>
    <row r="44" spans="1:18" x14ac:dyDescent="0.25">
      <c r="A44" s="145" t="s">
        <v>702</v>
      </c>
      <c r="B44" s="146"/>
      <c r="C44" s="147"/>
      <c r="D44" s="147"/>
      <c r="E44" s="147"/>
      <c r="F44" s="147"/>
      <c r="G44" s="147"/>
      <c r="H44" s="147"/>
      <c r="I44" s="147"/>
      <c r="J44" s="147"/>
      <c r="K44" s="147"/>
      <c r="L44" s="147"/>
      <c r="M44" s="147"/>
      <c r="N44" s="147"/>
      <c r="O44" s="147"/>
      <c r="P44" s="147"/>
      <c r="Q44" s="147"/>
      <c r="R44" s="147"/>
    </row>
    <row r="45" spans="1:18" x14ac:dyDescent="0.25">
      <c r="A45" s="148" t="s">
        <v>1027</v>
      </c>
      <c r="B45" s="149"/>
      <c r="C45" s="149"/>
      <c r="D45" s="149"/>
      <c r="E45" s="149"/>
      <c r="F45" s="149"/>
      <c r="G45" s="149"/>
      <c r="H45" s="149"/>
      <c r="I45" s="149"/>
      <c r="J45" s="149"/>
      <c r="K45" s="149"/>
      <c r="L45" s="149"/>
      <c r="M45" s="149"/>
      <c r="N45" s="149"/>
      <c r="O45" s="149"/>
      <c r="P45" s="149"/>
      <c r="Q45" s="149"/>
      <c r="R45" s="149"/>
    </row>
    <row r="46" spans="1:18" x14ac:dyDescent="0.25">
      <c r="A46" s="150" t="s">
        <v>724</v>
      </c>
      <c r="B46" s="150"/>
      <c r="C46" s="97"/>
      <c r="D46" s="97"/>
      <c r="E46" s="97"/>
      <c r="F46" s="97"/>
      <c r="G46" s="97"/>
      <c r="H46" s="97"/>
      <c r="I46" s="97"/>
      <c r="J46" s="97"/>
      <c r="K46" s="97"/>
      <c r="L46" s="97"/>
      <c r="M46" s="97"/>
      <c r="N46" s="97"/>
      <c r="O46" s="97"/>
      <c r="P46" s="151">
        <v>0</v>
      </c>
      <c r="Q46" s="151">
        <v>0</v>
      </c>
      <c r="R46" s="151">
        <v>0</v>
      </c>
    </row>
    <row r="55" spans="2:2" x14ac:dyDescent="0.25">
      <c r="B55" s="152"/>
    </row>
  </sheetData>
  <mergeCells count="3">
    <mergeCell ref="A2:A3"/>
    <mergeCell ref="B2:B3"/>
    <mergeCell ref="C2:N2"/>
  </mergeCells>
  <pageMargins left="0.70866141732283472" right="0.31496062992125984" top="0.74803149606299213" bottom="0.55118110236220474"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2"/>
  <sheetViews>
    <sheetView zoomScale="90" zoomScaleNormal="90" workbookViewId="0">
      <selection activeCell="H21" sqref="H21"/>
    </sheetView>
  </sheetViews>
  <sheetFormatPr defaultRowHeight="15" x14ac:dyDescent="0.25"/>
  <cols>
    <col min="1" max="1" width="31.42578125" customWidth="1"/>
    <col min="14" max="14" width="11.140625" customWidth="1"/>
    <col min="15" max="15" width="10.42578125" customWidth="1"/>
    <col min="16" max="16" width="11.85546875" customWidth="1"/>
    <col min="17" max="17" width="10.7109375" customWidth="1"/>
    <col min="18" max="18" width="10.140625" customWidth="1"/>
  </cols>
  <sheetData>
    <row r="1" spans="1:18" x14ac:dyDescent="0.25">
      <c r="A1" s="96" t="s">
        <v>1028</v>
      </c>
      <c r="B1" s="96"/>
      <c r="C1" s="97"/>
      <c r="D1" s="98"/>
      <c r="E1" s="97"/>
      <c r="F1" s="97"/>
      <c r="G1" s="97"/>
      <c r="H1" s="97"/>
      <c r="I1" s="97"/>
      <c r="J1" s="97"/>
      <c r="K1" s="97"/>
      <c r="L1" s="97"/>
      <c r="M1" s="97"/>
      <c r="N1" s="97"/>
      <c r="O1" s="97"/>
      <c r="P1" s="97"/>
      <c r="Q1" s="97"/>
      <c r="R1" s="97"/>
    </row>
    <row r="2" spans="1:18" ht="37.5" customHeight="1" x14ac:dyDescent="0.25">
      <c r="A2" s="388" t="s">
        <v>1029</v>
      </c>
      <c r="B2" s="390" t="s">
        <v>725</v>
      </c>
      <c r="C2" s="392" t="s">
        <v>642</v>
      </c>
      <c r="D2" s="393"/>
      <c r="E2" s="393"/>
      <c r="F2" s="393"/>
      <c r="G2" s="393"/>
      <c r="H2" s="393"/>
      <c r="I2" s="393"/>
      <c r="J2" s="393"/>
      <c r="K2" s="393"/>
      <c r="L2" s="393"/>
      <c r="M2" s="393"/>
      <c r="N2" s="394"/>
      <c r="O2" s="99"/>
      <c r="P2" s="392" t="s">
        <v>643</v>
      </c>
      <c r="Q2" s="393"/>
      <c r="R2" s="395"/>
    </row>
    <row r="3" spans="1:18" ht="45.75" customHeight="1" x14ac:dyDescent="0.25">
      <c r="A3" s="389"/>
      <c r="B3" s="391"/>
      <c r="C3" s="103" t="s">
        <v>644</v>
      </c>
      <c r="D3" s="104" t="s">
        <v>645</v>
      </c>
      <c r="E3" s="104" t="s">
        <v>646</v>
      </c>
      <c r="F3" s="104" t="s">
        <v>647</v>
      </c>
      <c r="G3" s="104" t="s">
        <v>648</v>
      </c>
      <c r="H3" s="105" t="s">
        <v>649</v>
      </c>
      <c r="I3" s="106" t="s">
        <v>650</v>
      </c>
      <c r="J3" s="107" t="s">
        <v>651</v>
      </c>
      <c r="K3" s="104" t="s">
        <v>652</v>
      </c>
      <c r="L3" s="104" t="s">
        <v>653</v>
      </c>
      <c r="M3" s="108" t="s">
        <v>654</v>
      </c>
      <c r="N3" s="107" t="s">
        <v>655</v>
      </c>
      <c r="O3" s="109" t="s">
        <v>1020</v>
      </c>
      <c r="P3" s="106" t="s">
        <v>642</v>
      </c>
      <c r="Q3" s="107" t="s">
        <v>656</v>
      </c>
      <c r="R3" s="110" t="s">
        <v>657</v>
      </c>
    </row>
    <row r="4" spans="1:18" ht="25.5" x14ac:dyDescent="0.25">
      <c r="A4" s="153" t="s">
        <v>1021</v>
      </c>
      <c r="B4" s="112"/>
      <c r="C4" s="113" t="s">
        <v>1022</v>
      </c>
      <c r="D4" s="114" t="s">
        <v>1022</v>
      </c>
      <c r="E4" s="114" t="s">
        <v>1022</v>
      </c>
      <c r="F4" s="114" t="s">
        <v>1022</v>
      </c>
      <c r="G4" s="114" t="s">
        <v>1022</v>
      </c>
      <c r="H4" s="115" t="s">
        <v>1022</v>
      </c>
      <c r="I4" s="113" t="s">
        <v>1007</v>
      </c>
      <c r="J4" s="115" t="s">
        <v>1007</v>
      </c>
      <c r="K4" s="114" t="s">
        <v>1007</v>
      </c>
      <c r="L4" s="114" t="s">
        <v>1007</v>
      </c>
      <c r="M4" s="114" t="s">
        <v>1007</v>
      </c>
      <c r="N4" s="115" t="s">
        <v>1007</v>
      </c>
      <c r="O4" s="116"/>
      <c r="P4" s="117" t="s">
        <v>1007</v>
      </c>
      <c r="Q4" s="118" t="s">
        <v>1007</v>
      </c>
      <c r="R4" s="119" t="s">
        <v>1007</v>
      </c>
    </row>
    <row r="5" spans="1:18" x14ac:dyDescent="0.25">
      <c r="A5" s="154" t="s">
        <v>658</v>
      </c>
      <c r="B5" s="121">
        <v>1</v>
      </c>
      <c r="C5" s="122"/>
      <c r="D5" s="123"/>
      <c r="E5" s="123"/>
      <c r="F5" s="123"/>
      <c r="G5" s="123"/>
      <c r="H5" s="124"/>
      <c r="I5" s="122"/>
      <c r="J5" s="123"/>
      <c r="K5" s="123"/>
      <c r="L5" s="123"/>
      <c r="M5" s="123"/>
      <c r="N5" s="124"/>
      <c r="O5" s="125"/>
      <c r="P5" s="155"/>
      <c r="Q5" s="123"/>
      <c r="R5" s="126"/>
    </row>
    <row r="6" spans="1:18" x14ac:dyDescent="0.25">
      <c r="A6" s="121" t="s">
        <v>659</v>
      </c>
      <c r="B6" s="121"/>
      <c r="C6" s="129">
        <v>5371821.1299999999</v>
      </c>
      <c r="D6" s="129">
        <v>4773575.87</v>
      </c>
      <c r="E6" s="129">
        <v>4759000</v>
      </c>
      <c r="F6" s="129">
        <v>5164726.5399999991</v>
      </c>
      <c r="G6" s="129">
        <v>5096002</v>
      </c>
      <c r="H6" s="129">
        <v>4737785</v>
      </c>
      <c r="I6" s="129">
        <v>4916597</v>
      </c>
      <c r="J6" s="129">
        <v>4216500.12</v>
      </c>
      <c r="K6" s="129">
        <v>4152171.64</v>
      </c>
      <c r="L6" s="129">
        <v>3223000</v>
      </c>
      <c r="M6" s="129">
        <v>3245600</v>
      </c>
      <c r="N6" s="124">
        <v>3335220.700000003</v>
      </c>
      <c r="O6" s="125">
        <v>52992000</v>
      </c>
      <c r="P6" s="128">
        <v>52992000</v>
      </c>
      <c r="Q6" s="129">
        <v>56278000</v>
      </c>
      <c r="R6" s="156">
        <v>59598000</v>
      </c>
    </row>
    <row r="7" spans="1:18" x14ac:dyDescent="0.25">
      <c r="A7" s="121" t="s">
        <v>660</v>
      </c>
      <c r="B7" s="121"/>
      <c r="C7" s="129">
        <v>0</v>
      </c>
      <c r="D7" s="129">
        <v>0</v>
      </c>
      <c r="E7" s="129">
        <v>0</v>
      </c>
      <c r="F7" s="129">
        <v>0</v>
      </c>
      <c r="G7" s="129">
        <v>0</v>
      </c>
      <c r="H7" s="129">
        <v>0</v>
      </c>
      <c r="I7" s="129">
        <v>0</v>
      </c>
      <c r="J7" s="129">
        <v>0</v>
      </c>
      <c r="K7" s="129">
        <v>0</v>
      </c>
      <c r="L7" s="129">
        <v>0</v>
      </c>
      <c r="M7" s="129">
        <v>0</v>
      </c>
      <c r="N7" s="124">
        <v>0</v>
      </c>
      <c r="O7" s="125">
        <v>0</v>
      </c>
      <c r="P7" s="129">
        <v>0</v>
      </c>
      <c r="Q7" s="129">
        <v>0</v>
      </c>
      <c r="R7" s="129">
        <v>0</v>
      </c>
    </row>
    <row r="8" spans="1:18" x14ac:dyDescent="0.25">
      <c r="A8" s="121" t="s">
        <v>661</v>
      </c>
      <c r="B8" s="121"/>
      <c r="C8" s="129">
        <v>21901000</v>
      </c>
      <c r="D8" s="129">
        <v>22984877.540000007</v>
      </c>
      <c r="E8" s="129">
        <v>24386871</v>
      </c>
      <c r="F8" s="129">
        <v>18912320</v>
      </c>
      <c r="G8" s="129">
        <v>24668579</v>
      </c>
      <c r="H8" s="129">
        <v>24686897.5</v>
      </c>
      <c r="I8" s="129">
        <v>26402779.420000002</v>
      </c>
      <c r="J8" s="129">
        <v>39907349</v>
      </c>
      <c r="K8" s="129">
        <v>39180349</v>
      </c>
      <c r="L8" s="129">
        <v>0</v>
      </c>
      <c r="M8" s="129">
        <v>0</v>
      </c>
      <c r="N8" s="124">
        <v>63186977.539999962</v>
      </c>
      <c r="O8" s="125">
        <v>306218000</v>
      </c>
      <c r="P8" s="128">
        <v>306218000</v>
      </c>
      <c r="Q8" s="128">
        <v>330287000</v>
      </c>
      <c r="R8" s="128">
        <v>356248000</v>
      </c>
    </row>
    <row r="9" spans="1:18" x14ac:dyDescent="0.25">
      <c r="A9" s="121" t="s">
        <v>662</v>
      </c>
      <c r="B9" s="121"/>
      <c r="C9" s="129">
        <v>0</v>
      </c>
      <c r="D9" s="129"/>
      <c r="E9" s="129"/>
      <c r="F9" s="129">
        <v>0</v>
      </c>
      <c r="G9" s="129">
        <v>0</v>
      </c>
      <c r="H9" s="129">
        <v>0</v>
      </c>
      <c r="I9" s="129">
        <v>0</v>
      </c>
      <c r="J9" s="129">
        <v>0</v>
      </c>
      <c r="K9" s="129">
        <v>0</v>
      </c>
      <c r="L9" s="129">
        <v>0</v>
      </c>
      <c r="M9" s="129">
        <v>0</v>
      </c>
      <c r="N9" s="124">
        <v>0</v>
      </c>
      <c r="O9" s="125">
        <v>0</v>
      </c>
      <c r="P9" s="129"/>
      <c r="Q9" s="129"/>
      <c r="R9" s="129"/>
    </row>
    <row r="10" spans="1:18" x14ac:dyDescent="0.25">
      <c r="A10" s="121" t="s">
        <v>663</v>
      </c>
      <c r="B10" s="121"/>
      <c r="C10" s="129">
        <v>0</v>
      </c>
      <c r="D10" s="129">
        <v>0</v>
      </c>
      <c r="E10" s="129">
        <v>0</v>
      </c>
      <c r="F10" s="129">
        <v>0</v>
      </c>
      <c r="G10" s="129">
        <v>0</v>
      </c>
      <c r="H10" s="129">
        <v>0</v>
      </c>
      <c r="I10" s="129">
        <v>0</v>
      </c>
      <c r="J10" s="129">
        <v>0</v>
      </c>
      <c r="K10" s="129">
        <v>0</v>
      </c>
      <c r="L10" s="129">
        <v>0</v>
      </c>
      <c r="M10" s="129">
        <v>0</v>
      </c>
      <c r="N10" s="124">
        <v>0</v>
      </c>
      <c r="O10" s="125">
        <v>0</v>
      </c>
      <c r="P10" s="129">
        <v>0</v>
      </c>
      <c r="Q10" s="129">
        <v>0</v>
      </c>
      <c r="R10" s="129">
        <v>0</v>
      </c>
    </row>
    <row r="11" spans="1:18" x14ac:dyDescent="0.25">
      <c r="A11" s="121" t="s">
        <v>1023</v>
      </c>
      <c r="B11" s="121"/>
      <c r="C11" s="129">
        <v>1619000</v>
      </c>
      <c r="D11" s="129">
        <v>663059.68000000017</v>
      </c>
      <c r="E11" s="129">
        <v>139659</v>
      </c>
      <c r="F11" s="129">
        <v>668240</v>
      </c>
      <c r="G11" s="129">
        <v>740861</v>
      </c>
      <c r="H11" s="129">
        <v>519782.08</v>
      </c>
      <c r="I11" s="129">
        <v>623205.03</v>
      </c>
      <c r="J11" s="129">
        <v>837618</v>
      </c>
      <c r="K11" s="129">
        <v>943618</v>
      </c>
      <c r="L11" s="129">
        <v>0</v>
      </c>
      <c r="M11" s="129">
        <v>0</v>
      </c>
      <c r="N11" s="124">
        <v>1588957.21</v>
      </c>
      <c r="O11" s="125">
        <v>8344000</v>
      </c>
      <c r="P11" s="129">
        <v>8344000</v>
      </c>
      <c r="Q11" s="129">
        <v>7500000</v>
      </c>
      <c r="R11" s="129">
        <v>7943000</v>
      </c>
    </row>
    <row r="12" spans="1:18" x14ac:dyDescent="0.25">
      <c r="A12" s="121" t="s">
        <v>664</v>
      </c>
      <c r="B12" s="121"/>
      <c r="C12" s="129">
        <v>0</v>
      </c>
      <c r="D12" s="129">
        <v>0</v>
      </c>
      <c r="E12" s="129">
        <v>0</v>
      </c>
      <c r="F12" s="129">
        <v>0</v>
      </c>
      <c r="G12" s="129">
        <v>0</v>
      </c>
      <c r="H12" s="129">
        <v>0</v>
      </c>
      <c r="I12" s="129">
        <v>0</v>
      </c>
      <c r="J12" s="129">
        <v>0</v>
      </c>
      <c r="K12" s="129">
        <v>0</v>
      </c>
      <c r="L12" s="129">
        <v>0</v>
      </c>
      <c r="M12" s="129">
        <v>0</v>
      </c>
      <c r="N12" s="124">
        <v>0</v>
      </c>
      <c r="O12" s="125">
        <v>0</v>
      </c>
      <c r="P12" s="129"/>
      <c r="Q12" s="129"/>
      <c r="R12" s="129"/>
    </row>
    <row r="13" spans="1:18" x14ac:dyDescent="0.25">
      <c r="A13" s="121" t="s">
        <v>665</v>
      </c>
      <c r="B13" s="121"/>
      <c r="C13" s="129">
        <v>45000</v>
      </c>
      <c r="D13" s="129">
        <v>23078.200000000012</v>
      </c>
      <c r="E13" s="129">
        <v>41150</v>
      </c>
      <c r="F13" s="129">
        <v>21448</v>
      </c>
      <c r="G13" s="129">
        <v>39913</v>
      </c>
      <c r="H13" s="129">
        <v>2939.7600000000007</v>
      </c>
      <c r="I13" s="129">
        <v>9243.130000000001</v>
      </c>
      <c r="J13" s="129">
        <v>55147</v>
      </c>
      <c r="K13" s="129">
        <v>60058</v>
      </c>
      <c r="L13" s="129">
        <v>0</v>
      </c>
      <c r="M13" s="129">
        <v>0</v>
      </c>
      <c r="N13" s="124">
        <v>180656.90999999997</v>
      </c>
      <c r="O13" s="125">
        <v>478634</v>
      </c>
      <c r="P13" s="129">
        <v>478634</v>
      </c>
      <c r="Q13" s="129">
        <v>510000</v>
      </c>
      <c r="R13" s="129">
        <v>543500</v>
      </c>
    </row>
    <row r="14" spans="1:18" x14ac:dyDescent="0.25">
      <c r="A14" s="121" t="s">
        <v>666</v>
      </c>
      <c r="B14" s="121"/>
      <c r="C14" s="129">
        <v>1324000</v>
      </c>
      <c r="D14" s="129">
        <v>143236.32000000007</v>
      </c>
      <c r="E14" s="129">
        <v>213655</v>
      </c>
      <c r="F14" s="129">
        <v>225630.52000000002</v>
      </c>
      <c r="G14" s="129">
        <v>434248.75999999931</v>
      </c>
      <c r="H14" s="129">
        <v>109927.9</v>
      </c>
      <c r="I14" s="129">
        <v>373177</v>
      </c>
      <c r="J14" s="129">
        <v>245088</v>
      </c>
      <c r="K14" s="129">
        <v>184500</v>
      </c>
      <c r="L14" s="129">
        <v>0</v>
      </c>
      <c r="M14" s="129">
        <v>0</v>
      </c>
      <c r="N14" s="124">
        <v>781346.50000000047</v>
      </c>
      <c r="O14" s="125">
        <v>4034810</v>
      </c>
      <c r="P14" s="129">
        <v>4034810</v>
      </c>
      <c r="Q14" s="129">
        <v>4285000</v>
      </c>
      <c r="R14" s="129">
        <v>4538000</v>
      </c>
    </row>
    <row r="15" spans="1:18" x14ac:dyDescent="0.25">
      <c r="A15" s="121" t="s">
        <v>667</v>
      </c>
      <c r="B15" s="121"/>
      <c r="C15" s="129">
        <v>0</v>
      </c>
      <c r="D15" s="129">
        <v>0</v>
      </c>
      <c r="E15" s="129">
        <v>0</v>
      </c>
      <c r="F15" s="129"/>
      <c r="G15" s="129"/>
      <c r="H15" s="129"/>
      <c r="I15" s="129">
        <v>2761823</v>
      </c>
      <c r="J15" s="129">
        <v>2548000</v>
      </c>
      <c r="K15" s="129">
        <v>2470401</v>
      </c>
      <c r="L15" s="129">
        <v>0</v>
      </c>
      <c r="M15" s="129">
        <v>0</v>
      </c>
      <c r="N15" s="124">
        <v>5120508.0746199992</v>
      </c>
      <c r="O15" s="125">
        <v>12900732.074619999</v>
      </c>
      <c r="P15" s="129">
        <v>12900732.074619999</v>
      </c>
      <c r="Q15" s="129">
        <v>13701000</v>
      </c>
      <c r="R15" s="129">
        <v>12230500</v>
      </c>
    </row>
    <row r="16" spans="1:18" x14ac:dyDescent="0.25">
      <c r="A16" s="121" t="s">
        <v>668</v>
      </c>
      <c r="B16" s="121"/>
      <c r="C16" s="129">
        <v>0</v>
      </c>
      <c r="D16" s="129">
        <v>0</v>
      </c>
      <c r="E16" s="129">
        <v>0</v>
      </c>
      <c r="F16" s="129">
        <v>0</v>
      </c>
      <c r="G16" s="129">
        <v>0</v>
      </c>
      <c r="H16" s="129">
        <v>0</v>
      </c>
      <c r="I16" s="129">
        <v>0</v>
      </c>
      <c r="J16" s="129">
        <v>0</v>
      </c>
      <c r="K16" s="129">
        <v>0</v>
      </c>
      <c r="L16" s="129">
        <v>0</v>
      </c>
      <c r="M16" s="129">
        <v>0</v>
      </c>
      <c r="N16" s="124">
        <v>0</v>
      </c>
      <c r="O16" s="125">
        <v>0</v>
      </c>
      <c r="P16" s="129">
        <v>0</v>
      </c>
      <c r="Q16" s="129">
        <v>0</v>
      </c>
      <c r="R16" s="129">
        <v>0</v>
      </c>
    </row>
    <row r="17" spans="1:18" x14ac:dyDescent="0.25">
      <c r="A17" s="121" t="s">
        <v>669</v>
      </c>
      <c r="B17" s="121"/>
      <c r="C17" s="129">
        <v>82000</v>
      </c>
      <c r="D17" s="129">
        <v>95638.169999999984</v>
      </c>
      <c r="E17" s="129">
        <v>85008</v>
      </c>
      <c r="F17" s="129">
        <v>68527</v>
      </c>
      <c r="G17" s="129">
        <v>78259</v>
      </c>
      <c r="H17" s="129">
        <v>89000</v>
      </c>
      <c r="I17" s="129">
        <v>67000</v>
      </c>
      <c r="J17" s="129">
        <v>69000</v>
      </c>
      <c r="K17" s="129">
        <v>423000</v>
      </c>
      <c r="L17" s="129">
        <v>0</v>
      </c>
      <c r="M17" s="129">
        <v>0</v>
      </c>
      <c r="N17" s="124">
        <v>719964.77418000018</v>
      </c>
      <c r="O17" s="125">
        <v>1777396.9441800001</v>
      </c>
      <c r="P17" s="129">
        <v>1777396.9441800001</v>
      </c>
      <c r="Q17" s="129">
        <v>1888000</v>
      </c>
      <c r="R17" s="129">
        <v>1999000</v>
      </c>
    </row>
    <row r="18" spans="1:18" x14ac:dyDescent="0.25">
      <c r="A18" s="121" t="s">
        <v>670</v>
      </c>
      <c r="B18" s="121"/>
      <c r="C18" s="129">
        <v>1392000</v>
      </c>
      <c r="D18" s="129">
        <v>666060.0299999998</v>
      </c>
      <c r="E18" s="129">
        <v>0</v>
      </c>
      <c r="F18" s="129">
        <v>516729</v>
      </c>
      <c r="G18" s="129">
        <v>677773</v>
      </c>
      <c r="H18" s="129">
        <v>903177.28</v>
      </c>
      <c r="I18" s="129">
        <v>884895.14</v>
      </c>
      <c r="J18" s="129">
        <v>1035000</v>
      </c>
      <c r="K18" s="129">
        <v>1574025</v>
      </c>
      <c r="L18" s="129">
        <v>0</v>
      </c>
      <c r="M18" s="129">
        <v>0</v>
      </c>
      <c r="N18" s="124">
        <v>4508508.4308200013</v>
      </c>
      <c r="O18" s="125">
        <v>12158167.880820001</v>
      </c>
      <c r="P18" s="129">
        <v>12158167.880820001</v>
      </c>
      <c r="Q18" s="129">
        <v>12912000</v>
      </c>
      <c r="R18" s="129">
        <v>13674000</v>
      </c>
    </row>
    <row r="19" spans="1:18" x14ac:dyDescent="0.25">
      <c r="A19" s="121" t="s">
        <v>671</v>
      </c>
      <c r="B19" s="121"/>
      <c r="C19" s="129">
        <v>0</v>
      </c>
      <c r="D19" s="129">
        <v>0</v>
      </c>
      <c r="E19" s="129">
        <v>0</v>
      </c>
      <c r="F19" s="129"/>
      <c r="G19" s="129">
        <v>0</v>
      </c>
      <c r="H19" s="129">
        <v>0</v>
      </c>
      <c r="I19" s="129">
        <v>0</v>
      </c>
      <c r="J19" s="129">
        <v>0</v>
      </c>
      <c r="K19" s="129">
        <v>0</v>
      </c>
      <c r="L19" s="129">
        <v>0</v>
      </c>
      <c r="M19" s="129">
        <v>0</v>
      </c>
      <c r="N19" s="124">
        <v>23662342</v>
      </c>
      <c r="O19" s="125">
        <v>23662342</v>
      </c>
      <c r="P19" s="129">
        <v>23662342</v>
      </c>
      <c r="Q19" s="129">
        <v>24662000</v>
      </c>
      <c r="R19" s="129">
        <v>25789000</v>
      </c>
    </row>
    <row r="20" spans="1:18" x14ac:dyDescent="0.25">
      <c r="A20" s="121" t="s">
        <v>672</v>
      </c>
      <c r="B20" s="121"/>
      <c r="C20" s="129">
        <v>291000</v>
      </c>
      <c r="D20" s="129">
        <v>2000000</v>
      </c>
      <c r="E20" s="129">
        <v>1654000</v>
      </c>
      <c r="F20" s="129">
        <v>96882000</v>
      </c>
      <c r="G20" s="129"/>
      <c r="H20" s="129"/>
      <c r="I20" s="129">
        <v>75410500</v>
      </c>
      <c r="J20" s="129">
        <v>0</v>
      </c>
      <c r="K20" s="129">
        <v>0</v>
      </c>
      <c r="L20" s="129">
        <v>0</v>
      </c>
      <c r="M20" s="129">
        <v>0</v>
      </c>
      <c r="N20" s="124">
        <v>129612500</v>
      </c>
      <c r="O20" s="125">
        <v>305850000</v>
      </c>
      <c r="P20" s="129">
        <v>305850000</v>
      </c>
      <c r="Q20" s="129">
        <v>305515000</v>
      </c>
      <c r="R20" s="129">
        <v>323340000</v>
      </c>
    </row>
    <row r="21" spans="1:18" x14ac:dyDescent="0.25">
      <c r="A21" s="121" t="s">
        <v>673</v>
      </c>
      <c r="B21" s="127"/>
      <c r="C21" s="129">
        <v>323000</v>
      </c>
      <c r="D21" s="129">
        <v>0</v>
      </c>
      <c r="E21" s="129">
        <v>546000</v>
      </c>
      <c r="F21" s="129">
        <v>678090</v>
      </c>
      <c r="G21" s="129">
        <v>897350.8600000001</v>
      </c>
      <c r="H21" s="129">
        <v>22182.689999999995</v>
      </c>
      <c r="I21" s="129">
        <v>481259.83</v>
      </c>
      <c r="J21" s="129">
        <v>757000</v>
      </c>
      <c r="K21" s="129">
        <v>758900</v>
      </c>
      <c r="L21" s="129">
        <v>0</v>
      </c>
      <c r="M21" s="129">
        <v>0</v>
      </c>
      <c r="N21" s="124">
        <v>1669216.6199999992</v>
      </c>
      <c r="O21" s="125">
        <v>6133000</v>
      </c>
      <c r="P21" s="129">
        <v>6133000</v>
      </c>
      <c r="Q21" s="129">
        <v>6515000</v>
      </c>
      <c r="R21" s="129">
        <v>6900000</v>
      </c>
    </row>
    <row r="22" spans="1:18" x14ac:dyDescent="0.25">
      <c r="A22" s="131" t="s">
        <v>674</v>
      </c>
      <c r="B22" s="132"/>
      <c r="C22" s="157">
        <v>32348821.129999999</v>
      </c>
      <c r="D22" s="158">
        <v>31349525.81000001</v>
      </c>
      <c r="E22" s="158">
        <v>31825343</v>
      </c>
      <c r="F22" s="158">
        <v>123137711.06</v>
      </c>
      <c r="G22" s="158">
        <v>32632986.619999997</v>
      </c>
      <c r="H22" s="159">
        <v>31071692.210000001</v>
      </c>
      <c r="I22" s="157">
        <v>111930479.55</v>
      </c>
      <c r="J22" s="158">
        <v>49670702.119999997</v>
      </c>
      <c r="K22" s="158">
        <v>49747022.640000001</v>
      </c>
      <c r="L22" s="158">
        <v>3223000</v>
      </c>
      <c r="M22" s="158">
        <v>3245600</v>
      </c>
      <c r="N22" s="159">
        <v>234366198.75961995</v>
      </c>
      <c r="O22" s="160">
        <v>734549082.89962006</v>
      </c>
      <c r="P22" s="157">
        <v>734549082.89962006</v>
      </c>
      <c r="Q22" s="158">
        <v>764053000</v>
      </c>
      <c r="R22" s="161">
        <v>812803000</v>
      </c>
    </row>
    <row r="23" spans="1:18" x14ac:dyDescent="0.25">
      <c r="A23" s="162"/>
      <c r="B23" s="127"/>
      <c r="C23" s="122"/>
      <c r="D23" s="123"/>
      <c r="E23" s="123"/>
      <c r="F23" s="123"/>
      <c r="G23" s="123"/>
      <c r="H23" s="124"/>
      <c r="I23" s="122"/>
      <c r="J23" s="123"/>
      <c r="K23" s="123"/>
      <c r="L23" s="123"/>
      <c r="M23" s="123"/>
      <c r="N23" s="124"/>
      <c r="O23" s="125"/>
      <c r="P23" s="122"/>
      <c r="Q23" s="123"/>
      <c r="R23" s="126"/>
    </row>
    <row r="24" spans="1:18" x14ac:dyDescent="0.25">
      <c r="A24" s="163" t="s">
        <v>675</v>
      </c>
      <c r="B24" s="121"/>
      <c r="C24" s="122"/>
      <c r="D24" s="123"/>
      <c r="E24" s="123"/>
      <c r="F24" s="123"/>
      <c r="G24" s="123"/>
      <c r="H24" s="124"/>
      <c r="I24" s="122"/>
      <c r="J24" s="123"/>
      <c r="K24" s="123"/>
      <c r="L24" s="123"/>
      <c r="M24" s="123"/>
      <c r="N24" s="124"/>
      <c r="O24" s="125"/>
      <c r="P24" s="122"/>
      <c r="Q24" s="123"/>
      <c r="R24" s="126"/>
    </row>
    <row r="25" spans="1:18" x14ac:dyDescent="0.25">
      <c r="A25" s="164" t="s">
        <v>1030</v>
      </c>
      <c r="B25" s="121"/>
      <c r="C25" s="128">
        <v>33177000</v>
      </c>
      <c r="D25" s="129">
        <v>0</v>
      </c>
      <c r="E25" s="129">
        <v>4000000</v>
      </c>
      <c r="F25" s="129">
        <v>0</v>
      </c>
      <c r="G25" s="129">
        <v>5000000</v>
      </c>
      <c r="H25" s="130"/>
      <c r="I25" s="128">
        <v>2000000</v>
      </c>
      <c r="J25" s="129">
        <v>51472000</v>
      </c>
      <c r="K25" s="129">
        <v>57169640</v>
      </c>
      <c r="L25" s="129">
        <v>0</v>
      </c>
      <c r="M25" s="129">
        <v>0</v>
      </c>
      <c r="N25" s="124">
        <v>-435</v>
      </c>
      <c r="O25" s="125">
        <v>152818205</v>
      </c>
      <c r="P25" s="128">
        <v>152818205</v>
      </c>
      <c r="Q25" s="129">
        <v>113766000</v>
      </c>
      <c r="R25" s="156">
        <v>122141000</v>
      </c>
    </row>
    <row r="26" spans="1:18" x14ac:dyDescent="0.25">
      <c r="A26" s="121" t="s">
        <v>1031</v>
      </c>
      <c r="B26" s="121"/>
      <c r="C26" s="128">
        <v>0</v>
      </c>
      <c r="D26" s="129">
        <v>0</v>
      </c>
      <c r="E26" s="129">
        <v>0</v>
      </c>
      <c r="F26" s="129">
        <v>0</v>
      </c>
      <c r="G26" s="129">
        <v>0</v>
      </c>
      <c r="H26" s="130">
        <v>0</v>
      </c>
      <c r="I26" s="128">
        <v>0</v>
      </c>
      <c r="J26" s="129">
        <v>0</v>
      </c>
      <c r="K26" s="129">
        <v>0</v>
      </c>
      <c r="L26" s="129">
        <v>0</v>
      </c>
      <c r="M26" s="129">
        <v>0</v>
      </c>
      <c r="N26" s="124">
        <v>0</v>
      </c>
      <c r="O26" s="125">
        <v>0</v>
      </c>
      <c r="P26" s="128">
        <v>0</v>
      </c>
      <c r="Q26" s="129">
        <v>0</v>
      </c>
      <c r="R26" s="156">
        <v>0</v>
      </c>
    </row>
    <row r="27" spans="1:18" x14ac:dyDescent="0.25">
      <c r="A27" s="121" t="s">
        <v>676</v>
      </c>
      <c r="B27" s="121"/>
      <c r="C27" s="128">
        <v>0</v>
      </c>
      <c r="D27" s="129">
        <v>0</v>
      </c>
      <c r="E27" s="129">
        <v>0</v>
      </c>
      <c r="F27" s="129">
        <v>0</v>
      </c>
      <c r="G27" s="129">
        <v>0</v>
      </c>
      <c r="H27" s="130">
        <v>0</v>
      </c>
      <c r="I27" s="128">
        <v>0</v>
      </c>
      <c r="J27" s="129">
        <v>0</v>
      </c>
      <c r="K27" s="129">
        <v>0</v>
      </c>
      <c r="L27" s="129">
        <v>0</v>
      </c>
      <c r="M27" s="129">
        <v>0</v>
      </c>
      <c r="N27" s="124">
        <v>0</v>
      </c>
      <c r="O27" s="125">
        <v>0</v>
      </c>
      <c r="P27" s="128">
        <v>0</v>
      </c>
      <c r="Q27" s="129">
        <v>0</v>
      </c>
      <c r="R27" s="156">
        <v>0</v>
      </c>
    </row>
    <row r="28" spans="1:18" x14ac:dyDescent="0.25">
      <c r="A28" s="121" t="s">
        <v>677</v>
      </c>
      <c r="B28" s="121"/>
      <c r="C28" s="128">
        <v>0</v>
      </c>
      <c r="D28" s="129">
        <v>0</v>
      </c>
      <c r="E28" s="129">
        <v>0</v>
      </c>
      <c r="F28" s="129">
        <v>0</v>
      </c>
      <c r="G28" s="129">
        <v>0</v>
      </c>
      <c r="H28" s="130">
        <v>0</v>
      </c>
      <c r="I28" s="128">
        <v>0</v>
      </c>
      <c r="J28" s="129">
        <v>0</v>
      </c>
      <c r="K28" s="129">
        <v>0</v>
      </c>
      <c r="L28" s="129">
        <v>0</v>
      </c>
      <c r="M28" s="129">
        <v>0</v>
      </c>
      <c r="N28" s="124">
        <v>0</v>
      </c>
      <c r="O28" s="125">
        <v>0</v>
      </c>
      <c r="P28" s="128">
        <v>0</v>
      </c>
      <c r="Q28" s="129">
        <v>0</v>
      </c>
      <c r="R28" s="156">
        <v>0</v>
      </c>
    </row>
    <row r="29" spans="1:18" x14ac:dyDescent="0.25">
      <c r="A29" s="121" t="s">
        <v>678</v>
      </c>
      <c r="B29" s="121"/>
      <c r="C29" s="128">
        <v>0</v>
      </c>
      <c r="D29" s="129">
        <v>0</v>
      </c>
      <c r="E29" s="129">
        <v>0</v>
      </c>
      <c r="F29" s="129">
        <v>0</v>
      </c>
      <c r="G29" s="129">
        <v>0</v>
      </c>
      <c r="H29" s="130">
        <v>0</v>
      </c>
      <c r="I29" s="128">
        <v>0</v>
      </c>
      <c r="J29" s="129">
        <v>0</v>
      </c>
      <c r="K29" s="129">
        <v>0</v>
      </c>
      <c r="L29" s="129">
        <v>0</v>
      </c>
      <c r="M29" s="129">
        <v>0</v>
      </c>
      <c r="N29" s="124">
        <v>0</v>
      </c>
      <c r="O29" s="125"/>
      <c r="P29" s="128">
        <v>0</v>
      </c>
      <c r="Q29" s="129">
        <v>0</v>
      </c>
      <c r="R29" s="156">
        <v>0</v>
      </c>
    </row>
    <row r="30" spans="1:18" x14ac:dyDescent="0.25">
      <c r="A30" s="165" t="s">
        <v>679</v>
      </c>
      <c r="B30" s="121"/>
      <c r="C30" s="128">
        <v>0</v>
      </c>
      <c r="D30" s="129">
        <v>0</v>
      </c>
      <c r="E30" s="129">
        <v>0</v>
      </c>
      <c r="F30" s="129">
        <v>0</v>
      </c>
      <c r="G30" s="129">
        <v>0</v>
      </c>
      <c r="H30" s="130">
        <v>0</v>
      </c>
      <c r="I30" s="128">
        <v>0</v>
      </c>
      <c r="J30" s="129">
        <v>0</v>
      </c>
      <c r="K30" s="129">
        <v>0</v>
      </c>
      <c r="L30" s="129">
        <v>0</v>
      </c>
      <c r="M30" s="129">
        <v>0</v>
      </c>
      <c r="N30" s="124">
        <v>0</v>
      </c>
      <c r="O30" s="125"/>
      <c r="P30" s="128">
        <v>0</v>
      </c>
      <c r="Q30" s="129">
        <v>0</v>
      </c>
      <c r="R30" s="156">
        <v>0</v>
      </c>
    </row>
    <row r="31" spans="1:18" x14ac:dyDescent="0.25">
      <c r="A31" s="121" t="s">
        <v>680</v>
      </c>
      <c r="B31" s="121"/>
      <c r="C31" s="128">
        <v>0</v>
      </c>
      <c r="D31" s="129">
        <v>0</v>
      </c>
      <c r="E31" s="129">
        <v>0</v>
      </c>
      <c r="F31" s="129">
        <v>0</v>
      </c>
      <c r="G31" s="129">
        <v>0</v>
      </c>
      <c r="H31" s="130">
        <v>0</v>
      </c>
      <c r="I31" s="128">
        <v>0</v>
      </c>
      <c r="J31" s="129">
        <v>0</v>
      </c>
      <c r="K31" s="129">
        <v>0</v>
      </c>
      <c r="L31" s="129">
        <v>0</v>
      </c>
      <c r="M31" s="129">
        <v>0</v>
      </c>
      <c r="N31" s="124">
        <v>0</v>
      </c>
      <c r="O31" s="125"/>
      <c r="P31" s="128">
        <v>0</v>
      </c>
      <c r="Q31" s="129">
        <v>0</v>
      </c>
      <c r="R31" s="156">
        <v>0</v>
      </c>
    </row>
    <row r="32" spans="1:18" x14ac:dyDescent="0.25">
      <c r="A32" s="121" t="s">
        <v>681</v>
      </c>
      <c r="B32" s="121"/>
      <c r="C32" s="128">
        <v>0</v>
      </c>
      <c r="D32" s="129">
        <v>0</v>
      </c>
      <c r="E32" s="129">
        <v>0</v>
      </c>
      <c r="F32" s="129">
        <v>0</v>
      </c>
      <c r="G32" s="129">
        <v>0</v>
      </c>
      <c r="H32" s="130">
        <v>0</v>
      </c>
      <c r="I32" s="128">
        <v>0</v>
      </c>
      <c r="J32" s="129">
        <v>0</v>
      </c>
      <c r="K32" s="129">
        <v>0</v>
      </c>
      <c r="L32" s="129">
        <v>0</v>
      </c>
      <c r="M32" s="129">
        <v>0</v>
      </c>
      <c r="N32" s="124">
        <v>0</v>
      </c>
      <c r="O32" s="125"/>
      <c r="P32" s="128">
        <v>0</v>
      </c>
      <c r="Q32" s="129">
        <v>0</v>
      </c>
      <c r="R32" s="156">
        <v>0</v>
      </c>
    </row>
    <row r="33" spans="1:19" x14ac:dyDescent="0.25">
      <c r="A33" s="121" t="s">
        <v>682</v>
      </c>
      <c r="B33" s="121"/>
      <c r="C33" s="128">
        <v>0</v>
      </c>
      <c r="D33" s="129">
        <v>0</v>
      </c>
      <c r="E33" s="129">
        <v>0</v>
      </c>
      <c r="F33" s="129">
        <v>0</v>
      </c>
      <c r="G33" s="129">
        <v>0</v>
      </c>
      <c r="H33" s="130">
        <v>0</v>
      </c>
      <c r="I33" s="128">
        <v>0</v>
      </c>
      <c r="J33" s="129">
        <v>0</v>
      </c>
      <c r="K33" s="129">
        <v>0</v>
      </c>
      <c r="L33" s="129">
        <v>0</v>
      </c>
      <c r="M33" s="129">
        <v>0</v>
      </c>
      <c r="N33" s="124">
        <v>0</v>
      </c>
      <c r="O33" s="125"/>
      <c r="P33" s="128">
        <v>0</v>
      </c>
      <c r="Q33" s="129">
        <v>0</v>
      </c>
      <c r="R33" s="156">
        <v>0</v>
      </c>
      <c r="S33" s="97"/>
    </row>
    <row r="34" spans="1:19" x14ac:dyDescent="0.25">
      <c r="A34" s="138" t="s">
        <v>683</v>
      </c>
      <c r="B34" s="138"/>
      <c r="C34" s="133">
        <v>65525821.129999995</v>
      </c>
      <c r="D34" s="134">
        <v>31349525.81000001</v>
      </c>
      <c r="E34" s="134">
        <v>35825343</v>
      </c>
      <c r="F34" s="134">
        <v>123137711.06</v>
      </c>
      <c r="G34" s="134">
        <v>37632986.619999997</v>
      </c>
      <c r="H34" s="135">
        <v>31071692.210000001</v>
      </c>
      <c r="I34" s="133">
        <v>113930479.55</v>
      </c>
      <c r="J34" s="134">
        <v>101142702.12</v>
      </c>
      <c r="K34" s="134">
        <v>106916662.64</v>
      </c>
      <c r="L34" s="134">
        <v>3223000</v>
      </c>
      <c r="M34" s="134">
        <v>3245600</v>
      </c>
      <c r="N34" s="135">
        <v>234365763.75961995</v>
      </c>
      <c r="O34" s="136">
        <v>887367287.89962006</v>
      </c>
      <c r="P34" s="133">
        <v>887367287.89962006</v>
      </c>
      <c r="Q34" s="134">
        <v>877819000</v>
      </c>
      <c r="R34" s="137">
        <v>934944000</v>
      </c>
      <c r="S34" s="97"/>
    </row>
    <row r="35" spans="1:19" x14ac:dyDescent="0.25">
      <c r="A35" s="166"/>
      <c r="B35" s="121"/>
      <c r="C35" s="122"/>
      <c r="D35" s="123"/>
      <c r="E35" s="123"/>
      <c r="F35" s="123"/>
      <c r="G35" s="123"/>
      <c r="H35" s="124"/>
      <c r="I35" s="122"/>
      <c r="J35" s="123"/>
      <c r="K35" s="123"/>
      <c r="L35" s="123"/>
      <c r="M35" s="123"/>
      <c r="N35" s="124"/>
      <c r="O35" s="125"/>
      <c r="P35" s="122"/>
      <c r="Q35" s="123"/>
      <c r="R35" s="126"/>
      <c r="S35" s="97"/>
    </row>
    <row r="36" spans="1:19" x14ac:dyDescent="0.25">
      <c r="A36" s="167" t="s">
        <v>684</v>
      </c>
      <c r="B36" s="121"/>
      <c r="C36" s="122"/>
      <c r="D36" s="123"/>
      <c r="E36" s="123"/>
      <c r="F36" s="123"/>
      <c r="G36" s="123"/>
      <c r="H36" s="124"/>
      <c r="I36" s="122"/>
      <c r="J36" s="123"/>
      <c r="K36" s="123"/>
      <c r="L36" s="123"/>
      <c r="M36" s="123"/>
      <c r="N36" s="124"/>
      <c r="O36" s="125"/>
      <c r="P36" s="122"/>
      <c r="Q36" s="123"/>
      <c r="R36" s="126"/>
      <c r="S36" s="97"/>
    </row>
    <row r="37" spans="1:19" x14ac:dyDescent="0.25">
      <c r="A37" s="121" t="s">
        <v>685</v>
      </c>
      <c r="B37" s="121"/>
      <c r="C37" s="128">
        <v>20436031</v>
      </c>
      <c r="D37" s="129">
        <v>18942448</v>
      </c>
      <c r="E37" s="129">
        <v>19019000</v>
      </c>
      <c r="F37" s="129">
        <v>18782437.129999999</v>
      </c>
      <c r="G37" s="129">
        <v>19120108</v>
      </c>
      <c r="H37" s="130">
        <v>29282354</v>
      </c>
      <c r="I37" s="128">
        <v>20947006</v>
      </c>
      <c r="J37" s="129">
        <v>27240035</v>
      </c>
      <c r="K37" s="129">
        <v>28010805</v>
      </c>
      <c r="L37" s="129">
        <v>26581578</v>
      </c>
      <c r="M37" s="129">
        <v>26370557</v>
      </c>
      <c r="N37" s="124">
        <v>18322640.870000005</v>
      </c>
      <c r="O37" s="125">
        <v>273055000</v>
      </c>
      <c r="P37" s="128">
        <v>273055000</v>
      </c>
      <c r="Q37" s="129">
        <v>279809000</v>
      </c>
      <c r="R37" s="156">
        <v>298766000</v>
      </c>
      <c r="S37" s="97"/>
    </row>
    <row r="38" spans="1:19" x14ac:dyDescent="0.25">
      <c r="A38" s="121" t="s">
        <v>686</v>
      </c>
      <c r="B38" s="121"/>
      <c r="C38" s="128">
        <v>1880555.08</v>
      </c>
      <c r="D38" s="129">
        <v>2053570</v>
      </c>
      <c r="E38" s="129">
        <v>1936000</v>
      </c>
      <c r="F38" s="129">
        <v>1994622.55</v>
      </c>
      <c r="G38" s="129">
        <v>1846536</v>
      </c>
      <c r="H38" s="130">
        <v>1870206</v>
      </c>
      <c r="I38" s="128">
        <v>1857046</v>
      </c>
      <c r="J38" s="129">
        <v>1878623.47</v>
      </c>
      <c r="K38" s="129">
        <v>1877452.0899999999</v>
      </c>
      <c r="L38" s="129">
        <v>2712682</v>
      </c>
      <c r="M38" s="129">
        <v>2712682</v>
      </c>
      <c r="N38" s="124">
        <v>3327072.2700000033</v>
      </c>
      <c r="O38" s="125">
        <v>25947047.460000001</v>
      </c>
      <c r="P38" s="128">
        <v>25947047.460000001</v>
      </c>
      <c r="Q38" s="129">
        <v>28539000</v>
      </c>
      <c r="R38" s="156">
        <v>30480000</v>
      </c>
      <c r="S38" s="97"/>
    </row>
    <row r="39" spans="1:19" x14ac:dyDescent="0.25">
      <c r="A39" s="121" t="s">
        <v>687</v>
      </c>
      <c r="B39" s="121"/>
      <c r="C39" s="128">
        <v>0</v>
      </c>
      <c r="D39" s="129">
        <v>21430</v>
      </c>
      <c r="E39" s="129">
        <v>129000</v>
      </c>
      <c r="F39" s="129">
        <v>375583.67</v>
      </c>
      <c r="G39" s="129">
        <v>177319</v>
      </c>
      <c r="H39" s="130">
        <v>3277</v>
      </c>
      <c r="I39" s="128">
        <v>40870</v>
      </c>
      <c r="J39" s="129"/>
      <c r="K39" s="129"/>
      <c r="L39" s="129"/>
      <c r="M39" s="129"/>
      <c r="N39" s="124">
        <v>12617170.33</v>
      </c>
      <c r="O39" s="125">
        <v>13364650</v>
      </c>
      <c r="P39" s="128">
        <v>13364650</v>
      </c>
      <c r="Q39" s="129">
        <v>7995000</v>
      </c>
      <c r="R39" s="156">
        <v>8465000</v>
      </c>
      <c r="S39" s="97"/>
    </row>
    <row r="40" spans="1:19" x14ac:dyDescent="0.25">
      <c r="A40" s="121" t="s">
        <v>688</v>
      </c>
      <c r="B40" s="121"/>
      <c r="C40" s="128">
        <v>5062</v>
      </c>
      <c r="D40" s="129">
        <v>11369506</v>
      </c>
      <c r="E40" s="129">
        <v>17701000</v>
      </c>
      <c r="F40" s="129">
        <v>12018274.949999999</v>
      </c>
      <c r="G40" s="129">
        <v>8869764</v>
      </c>
      <c r="H40" s="130">
        <v>3297812</v>
      </c>
      <c r="I40" s="128">
        <v>9086160</v>
      </c>
      <c r="J40" s="129">
        <v>20041819.259999998</v>
      </c>
      <c r="K40" s="129">
        <v>20938800.079999998</v>
      </c>
      <c r="L40" s="129">
        <v>22756886</v>
      </c>
      <c r="M40" s="129">
        <v>25756065</v>
      </c>
      <c r="N40" s="124">
        <v>92000850.709999979</v>
      </c>
      <c r="O40" s="125">
        <v>243842000</v>
      </c>
      <c r="P40" s="128">
        <v>243842000</v>
      </c>
      <c r="Q40" s="129">
        <v>261027000</v>
      </c>
      <c r="R40" s="156">
        <v>281909000</v>
      </c>
      <c r="S40" s="97"/>
    </row>
    <row r="41" spans="1:19" x14ac:dyDescent="0.25">
      <c r="A41" s="121" t="s">
        <v>689</v>
      </c>
      <c r="B41" s="121"/>
      <c r="C41" s="128">
        <v>0</v>
      </c>
      <c r="D41" s="129">
        <v>0</v>
      </c>
      <c r="E41" s="129">
        <v>0</v>
      </c>
      <c r="F41" s="129">
        <v>0</v>
      </c>
      <c r="G41" s="129">
        <v>0</v>
      </c>
      <c r="H41" s="130">
        <v>0</v>
      </c>
      <c r="I41" s="128">
        <v>0</v>
      </c>
      <c r="J41" s="129">
        <v>0</v>
      </c>
      <c r="K41" s="129">
        <v>0</v>
      </c>
      <c r="L41" s="129">
        <v>0</v>
      </c>
      <c r="M41" s="129">
        <v>0</v>
      </c>
      <c r="N41" s="124">
        <v>0</v>
      </c>
      <c r="O41" s="125">
        <v>0</v>
      </c>
      <c r="P41" s="128">
        <v>0</v>
      </c>
      <c r="Q41" s="129">
        <v>0</v>
      </c>
      <c r="R41" s="156">
        <v>0</v>
      </c>
      <c r="S41" s="97"/>
    </row>
    <row r="42" spans="1:19" x14ac:dyDescent="0.25">
      <c r="A42" s="164" t="s">
        <v>690</v>
      </c>
      <c r="B42" s="121"/>
      <c r="C42" s="128">
        <v>0</v>
      </c>
      <c r="D42" s="129">
        <v>0</v>
      </c>
      <c r="E42" s="129">
        <v>0</v>
      </c>
      <c r="F42" s="129">
        <v>0</v>
      </c>
      <c r="G42" s="129">
        <v>0</v>
      </c>
      <c r="H42" s="130">
        <v>0</v>
      </c>
      <c r="I42" s="128">
        <v>0</v>
      </c>
      <c r="J42" s="129">
        <v>0</v>
      </c>
      <c r="K42" s="129">
        <v>0</v>
      </c>
      <c r="L42" s="129">
        <v>0</v>
      </c>
      <c r="M42" s="129">
        <v>0</v>
      </c>
      <c r="N42" s="124">
        <v>0</v>
      </c>
      <c r="O42" s="125">
        <v>0</v>
      </c>
      <c r="P42" s="128">
        <v>0</v>
      </c>
      <c r="Q42" s="129">
        <v>0</v>
      </c>
      <c r="R42" s="156">
        <v>0</v>
      </c>
      <c r="S42" s="168"/>
    </row>
    <row r="43" spans="1:19" x14ac:dyDescent="0.25">
      <c r="A43" s="164" t="s">
        <v>691</v>
      </c>
      <c r="B43" s="121"/>
      <c r="C43" s="128">
        <v>1595891.33</v>
      </c>
      <c r="D43" s="129">
        <v>459388.87999999989</v>
      </c>
      <c r="E43" s="129">
        <v>3151978</v>
      </c>
      <c r="F43" s="129">
        <v>635517</v>
      </c>
      <c r="G43" s="129">
        <v>1399970</v>
      </c>
      <c r="H43" s="130">
        <v>1584799</v>
      </c>
      <c r="I43" s="128">
        <v>1049251</v>
      </c>
      <c r="J43" s="129">
        <v>2567098</v>
      </c>
      <c r="K43" s="129">
        <v>1176890</v>
      </c>
      <c r="L43" s="129">
        <v>1267896</v>
      </c>
      <c r="M43" s="129">
        <v>1567895</v>
      </c>
      <c r="N43" s="124">
        <v>2841425.7899999991</v>
      </c>
      <c r="O43" s="125"/>
      <c r="P43" s="128">
        <v>19298000</v>
      </c>
      <c r="Q43" s="129">
        <v>39925999.997749999</v>
      </c>
      <c r="R43" s="156">
        <v>42241997.999827206</v>
      </c>
      <c r="S43" s="168"/>
    </row>
    <row r="44" spans="1:19" x14ac:dyDescent="0.25">
      <c r="A44" s="164" t="s">
        <v>692</v>
      </c>
      <c r="B44" s="121"/>
      <c r="C44" s="128">
        <v>0</v>
      </c>
      <c r="D44" s="129">
        <v>0</v>
      </c>
      <c r="E44" s="129"/>
      <c r="F44" s="129"/>
      <c r="G44" s="129"/>
      <c r="H44" s="130"/>
      <c r="I44" s="128"/>
      <c r="J44" s="129"/>
      <c r="K44" s="129"/>
      <c r="L44" s="129"/>
      <c r="M44" s="129"/>
      <c r="N44" s="124">
        <v>0</v>
      </c>
      <c r="O44" s="125">
        <v>0</v>
      </c>
      <c r="P44" s="128">
        <v>0</v>
      </c>
      <c r="Q44" s="129">
        <v>0</v>
      </c>
      <c r="R44" s="156">
        <v>0</v>
      </c>
      <c r="S44" s="97"/>
    </row>
    <row r="45" spans="1:19" x14ac:dyDescent="0.25">
      <c r="A45" s="164" t="s">
        <v>693</v>
      </c>
      <c r="B45" s="121"/>
      <c r="C45" s="128">
        <v>9796816</v>
      </c>
      <c r="D45" s="129">
        <v>16259674.789999999</v>
      </c>
      <c r="E45" s="129">
        <v>30494549</v>
      </c>
      <c r="F45" s="129">
        <v>15582556.16</v>
      </c>
      <c r="G45" s="129">
        <v>643549</v>
      </c>
      <c r="H45" s="130">
        <v>21646514.618800011</v>
      </c>
      <c r="I45" s="128">
        <v>18408564.829999998</v>
      </c>
      <c r="J45" s="129">
        <v>12819141.24</v>
      </c>
      <c r="K45" s="129">
        <v>5834956</v>
      </c>
      <c r="L45" s="129">
        <v>12445224</v>
      </c>
      <c r="M45" s="129">
        <v>14589900</v>
      </c>
      <c r="N45" s="124">
        <v>4999824.361199975</v>
      </c>
      <c r="O45" s="125"/>
      <c r="P45" s="128">
        <v>163521270</v>
      </c>
      <c r="Q45" s="129">
        <v>163185000</v>
      </c>
      <c r="R45" s="156">
        <v>175646000</v>
      </c>
      <c r="S45" s="97"/>
    </row>
    <row r="46" spans="1:19" x14ac:dyDescent="0.25">
      <c r="A46" s="164" t="s">
        <v>694</v>
      </c>
      <c r="B46" s="121"/>
      <c r="C46" s="128">
        <v>0</v>
      </c>
      <c r="D46" s="129">
        <v>0</v>
      </c>
      <c r="E46" s="129">
        <v>0</v>
      </c>
      <c r="F46" s="129">
        <v>0</v>
      </c>
      <c r="G46" s="129">
        <v>0</v>
      </c>
      <c r="H46" s="130">
        <v>0</v>
      </c>
      <c r="I46" s="128">
        <v>0</v>
      </c>
      <c r="J46" s="129">
        <v>0</v>
      </c>
      <c r="K46" s="129">
        <v>0</v>
      </c>
      <c r="L46" s="129">
        <v>0</v>
      </c>
      <c r="M46" s="129">
        <v>0</v>
      </c>
      <c r="N46" s="124">
        <v>0</v>
      </c>
      <c r="O46" s="125">
        <v>0</v>
      </c>
      <c r="P46" s="128">
        <v>0</v>
      </c>
      <c r="Q46" s="129">
        <v>0</v>
      </c>
      <c r="R46" s="156">
        <v>0</v>
      </c>
      <c r="S46" s="97"/>
    </row>
    <row r="47" spans="1:19" x14ac:dyDescent="0.25">
      <c r="A47" s="132" t="s">
        <v>684</v>
      </c>
      <c r="B47" s="132"/>
      <c r="C47" s="157">
        <v>33714355.409999996</v>
      </c>
      <c r="D47" s="158">
        <v>49106017.670000002</v>
      </c>
      <c r="E47" s="158">
        <v>72431527</v>
      </c>
      <c r="F47" s="158">
        <v>49388991.459999993</v>
      </c>
      <c r="G47" s="158">
        <v>32057246</v>
      </c>
      <c r="H47" s="159">
        <v>57684962.618800014</v>
      </c>
      <c r="I47" s="157">
        <v>51388897.829999998</v>
      </c>
      <c r="J47" s="158">
        <v>64546716.969999999</v>
      </c>
      <c r="K47" s="158">
        <v>57838903.170000002</v>
      </c>
      <c r="L47" s="158">
        <v>65764266</v>
      </c>
      <c r="M47" s="158">
        <v>70997099</v>
      </c>
      <c r="N47" s="159">
        <v>134108984.33119994</v>
      </c>
      <c r="O47" s="160">
        <v>556208697.46000004</v>
      </c>
      <c r="P47" s="157">
        <v>739027967.46000004</v>
      </c>
      <c r="Q47" s="158">
        <v>780480999.99775004</v>
      </c>
      <c r="R47" s="161">
        <v>837507997.99982715</v>
      </c>
      <c r="S47" s="97"/>
    </row>
    <row r="48" spans="1:19" x14ac:dyDescent="0.25">
      <c r="A48" s="169"/>
      <c r="B48" s="127"/>
      <c r="C48" s="122"/>
      <c r="D48" s="123"/>
      <c r="E48" s="123"/>
      <c r="F48" s="123"/>
      <c r="G48" s="123"/>
      <c r="H48" s="124"/>
      <c r="I48" s="122"/>
      <c r="J48" s="123"/>
      <c r="K48" s="123"/>
      <c r="L48" s="123"/>
      <c r="M48" s="123"/>
      <c r="N48" s="124"/>
      <c r="O48" s="125"/>
      <c r="P48" s="122"/>
      <c r="Q48" s="123"/>
      <c r="R48" s="126"/>
      <c r="S48" s="97"/>
    </row>
    <row r="49" spans="1:18" x14ac:dyDescent="0.25">
      <c r="A49" s="170" t="s">
        <v>695</v>
      </c>
      <c r="B49" s="127"/>
      <c r="C49" s="122"/>
      <c r="D49" s="123"/>
      <c r="E49" s="123"/>
      <c r="F49" s="123"/>
      <c r="G49" s="123"/>
      <c r="H49" s="124"/>
      <c r="I49" s="122"/>
      <c r="J49" s="123"/>
      <c r="K49" s="123"/>
      <c r="L49" s="123"/>
      <c r="M49" s="123"/>
      <c r="N49" s="124"/>
      <c r="O49" s="125"/>
      <c r="P49" s="122"/>
      <c r="Q49" s="123"/>
      <c r="R49" s="126"/>
    </row>
    <row r="50" spans="1:18" x14ac:dyDescent="0.25">
      <c r="A50" s="164" t="s">
        <v>696</v>
      </c>
      <c r="B50" s="121"/>
      <c r="C50" s="128">
        <v>10614085</v>
      </c>
      <c r="D50" s="129">
        <v>4621738</v>
      </c>
      <c r="E50" s="129">
        <v>10393412</v>
      </c>
      <c r="F50" s="129">
        <v>5582589.2199999997</v>
      </c>
      <c r="G50" s="129">
        <v>27083488</v>
      </c>
      <c r="H50" s="130">
        <v>12876603.701199999</v>
      </c>
      <c r="I50" s="128">
        <v>701198.44</v>
      </c>
      <c r="J50" s="129">
        <v>63653912.850000001</v>
      </c>
      <c r="K50" s="129">
        <v>11504516</v>
      </c>
      <c r="L50" s="129">
        <v>10967348</v>
      </c>
      <c r="M50" s="129">
        <v>9262883</v>
      </c>
      <c r="N50" s="124">
        <v>31863995.788800001</v>
      </c>
      <c r="O50" s="125">
        <v>199125770</v>
      </c>
      <c r="P50" s="128">
        <v>199125770</v>
      </c>
      <c r="Q50" s="129">
        <v>186460000</v>
      </c>
      <c r="R50" s="156">
        <v>158272000</v>
      </c>
    </row>
    <row r="51" spans="1:18" x14ac:dyDescent="0.25">
      <c r="A51" s="164" t="s">
        <v>697</v>
      </c>
      <c r="B51" s="121"/>
      <c r="C51" s="128">
        <v>0</v>
      </c>
      <c r="D51" s="129">
        <v>0</v>
      </c>
      <c r="E51" s="129">
        <v>0</v>
      </c>
      <c r="F51" s="129">
        <v>0</v>
      </c>
      <c r="G51" s="129">
        <v>0</v>
      </c>
      <c r="H51" s="130">
        <v>0</v>
      </c>
      <c r="I51" s="128">
        <v>0</v>
      </c>
      <c r="J51" s="129">
        <v>0</v>
      </c>
      <c r="K51" s="129">
        <v>0</v>
      </c>
      <c r="L51" s="129">
        <v>0</v>
      </c>
      <c r="M51" s="129">
        <v>0</v>
      </c>
      <c r="N51" s="124">
        <v>0</v>
      </c>
      <c r="O51" s="125">
        <v>0</v>
      </c>
      <c r="P51" s="128">
        <v>0</v>
      </c>
      <c r="Q51" s="129">
        <v>0</v>
      </c>
      <c r="R51" s="156">
        <v>0</v>
      </c>
    </row>
    <row r="52" spans="1:18" x14ac:dyDescent="0.25">
      <c r="A52" s="164" t="s">
        <v>698</v>
      </c>
      <c r="B52" s="121"/>
      <c r="C52" s="128"/>
      <c r="D52" s="129"/>
      <c r="E52" s="129"/>
      <c r="F52" s="129"/>
      <c r="G52" s="129"/>
      <c r="H52" s="130"/>
      <c r="I52" s="128"/>
      <c r="J52" s="129"/>
      <c r="K52" s="129"/>
      <c r="L52" s="129"/>
      <c r="M52" s="129"/>
      <c r="N52" s="124">
        <v>0</v>
      </c>
      <c r="O52" s="125">
        <v>0</v>
      </c>
      <c r="P52" s="128"/>
      <c r="Q52" s="129"/>
      <c r="R52" s="156"/>
    </row>
    <row r="53" spans="1:18" x14ac:dyDescent="0.25">
      <c r="A53" s="171" t="s">
        <v>699</v>
      </c>
      <c r="B53" s="171"/>
      <c r="C53" s="157">
        <v>44328440.409999996</v>
      </c>
      <c r="D53" s="158">
        <v>53727755.670000002</v>
      </c>
      <c r="E53" s="158">
        <v>82824939</v>
      </c>
      <c r="F53" s="158">
        <v>54971580.679999992</v>
      </c>
      <c r="G53" s="158">
        <v>59140734</v>
      </c>
      <c r="H53" s="159">
        <v>70561566.320000008</v>
      </c>
      <c r="I53" s="157">
        <v>52090096.269999996</v>
      </c>
      <c r="J53" s="158">
        <v>128200629.81999999</v>
      </c>
      <c r="K53" s="158">
        <v>69343419.170000002</v>
      </c>
      <c r="L53" s="158">
        <v>76731614</v>
      </c>
      <c r="M53" s="158">
        <v>80259982</v>
      </c>
      <c r="N53" s="159">
        <v>165972980.11999995</v>
      </c>
      <c r="O53" s="160">
        <v>755334467.46000004</v>
      </c>
      <c r="P53" s="157">
        <v>938153737.46000004</v>
      </c>
      <c r="Q53" s="158">
        <v>966940999.99775004</v>
      </c>
      <c r="R53" s="161">
        <v>995779997.99982715</v>
      </c>
    </row>
    <row r="54" spans="1:18" x14ac:dyDescent="0.25">
      <c r="A54" s="172"/>
      <c r="B54" s="173"/>
      <c r="C54" s="174"/>
      <c r="D54" s="175"/>
      <c r="E54" s="175"/>
      <c r="F54" s="175"/>
      <c r="G54" s="175"/>
      <c r="H54" s="176"/>
      <c r="I54" s="174"/>
      <c r="J54" s="175"/>
      <c r="K54" s="175"/>
      <c r="L54" s="175"/>
      <c r="M54" s="175"/>
      <c r="N54" s="176"/>
      <c r="O54" s="177"/>
      <c r="P54" s="174"/>
      <c r="Q54" s="175"/>
      <c r="R54" s="178"/>
    </row>
    <row r="55" spans="1:18" x14ac:dyDescent="0.25">
      <c r="A55" s="179" t="s">
        <v>700</v>
      </c>
      <c r="B55" s="180"/>
      <c r="C55" s="181">
        <v>21197380.719999999</v>
      </c>
      <c r="D55" s="182">
        <v>-22378229.859999992</v>
      </c>
      <c r="E55" s="182">
        <v>-46999596</v>
      </c>
      <c r="F55" s="182">
        <v>68166130.38000001</v>
      </c>
      <c r="G55" s="182">
        <v>-21507747.380000003</v>
      </c>
      <c r="H55" s="183">
        <v>-39489874.110000007</v>
      </c>
      <c r="I55" s="181">
        <v>61840383.280000001</v>
      </c>
      <c r="J55" s="182">
        <v>-27057927.699999988</v>
      </c>
      <c r="K55" s="182">
        <v>37573243.469999999</v>
      </c>
      <c r="L55" s="182">
        <v>-73508614</v>
      </c>
      <c r="M55" s="182">
        <v>-77014382</v>
      </c>
      <c r="N55" s="183">
        <v>68392783.639620006</v>
      </c>
      <c r="O55" s="184">
        <v>132032820.43962002</v>
      </c>
      <c r="P55" s="181">
        <v>-50786449.560379982</v>
      </c>
      <c r="Q55" s="182">
        <v>-89121999.997750044</v>
      </c>
      <c r="R55" s="185">
        <v>-60835997.999827147</v>
      </c>
    </row>
    <row r="56" spans="1:18" x14ac:dyDescent="0.25">
      <c r="A56" s="164" t="s">
        <v>1032</v>
      </c>
      <c r="B56" s="121"/>
      <c r="C56" s="128"/>
      <c r="D56" s="123">
        <v>21197380.719999999</v>
      </c>
      <c r="E56" s="123">
        <v>-1180849.1399999931</v>
      </c>
      <c r="F56" s="123">
        <v>-48180445.139999993</v>
      </c>
      <c r="G56" s="123">
        <v>19985685.240000017</v>
      </c>
      <c r="H56" s="124">
        <v>-1522062.1399999857</v>
      </c>
      <c r="I56" s="122">
        <v>-41011936.249999993</v>
      </c>
      <c r="J56" s="123">
        <v>20828447.030000009</v>
      </c>
      <c r="K56" s="123">
        <v>-6229480.6699999794</v>
      </c>
      <c r="L56" s="123">
        <v>31343762.800000019</v>
      </c>
      <c r="M56" s="123">
        <v>-42164851.199999981</v>
      </c>
      <c r="N56" s="124">
        <v>-119179233.19999999</v>
      </c>
      <c r="O56" s="125"/>
      <c r="P56" s="122">
        <v>0</v>
      </c>
      <c r="Q56" s="123">
        <v>-50786449.560379982</v>
      </c>
      <c r="R56" s="126">
        <v>-139908449.55813003</v>
      </c>
    </row>
    <row r="57" spans="1:18" x14ac:dyDescent="0.25">
      <c r="A57" s="186" t="s">
        <v>701</v>
      </c>
      <c r="B57" s="187"/>
      <c r="C57" s="188">
        <v>21197380.719999999</v>
      </c>
      <c r="D57" s="189">
        <v>-1180849.1399999931</v>
      </c>
      <c r="E57" s="189">
        <v>-48180445.139999993</v>
      </c>
      <c r="F57" s="189">
        <v>19985685.240000017</v>
      </c>
      <c r="G57" s="189">
        <v>-1522062.1399999857</v>
      </c>
      <c r="H57" s="190">
        <v>-41011936.249999993</v>
      </c>
      <c r="I57" s="188">
        <v>20828447.030000009</v>
      </c>
      <c r="J57" s="189">
        <v>-6229480.6699999794</v>
      </c>
      <c r="K57" s="189">
        <v>31343762.800000019</v>
      </c>
      <c r="L57" s="189">
        <v>-42164851.199999981</v>
      </c>
      <c r="M57" s="189">
        <v>-119179233.19999999</v>
      </c>
      <c r="N57" s="190">
        <v>-50786449.560379982</v>
      </c>
      <c r="O57" s="191"/>
      <c r="P57" s="188">
        <v>-50786449.560379982</v>
      </c>
      <c r="Q57" s="189">
        <v>-139908449.55813003</v>
      </c>
      <c r="R57" s="192">
        <v>-200744447.55795717</v>
      </c>
    </row>
    <row r="58" spans="1:18" x14ac:dyDescent="0.25">
      <c r="A58" s="193" t="s">
        <v>702</v>
      </c>
      <c r="B58" s="97"/>
      <c r="C58" s="97"/>
      <c r="D58" s="97"/>
      <c r="E58" s="97"/>
      <c r="F58" s="97"/>
      <c r="G58" s="97"/>
      <c r="H58" s="97"/>
      <c r="I58" s="97"/>
      <c r="J58" s="97"/>
      <c r="K58" s="97"/>
      <c r="L58" s="97"/>
      <c r="M58" s="97"/>
      <c r="N58" s="97"/>
      <c r="O58" s="97"/>
      <c r="P58" s="97"/>
      <c r="Q58" s="97"/>
      <c r="R58" s="97"/>
    </row>
    <row r="59" spans="1:18" x14ac:dyDescent="0.25">
      <c r="A59" s="194" t="s">
        <v>1033</v>
      </c>
      <c r="B59" s="97"/>
      <c r="C59" s="97"/>
      <c r="D59" s="97"/>
      <c r="E59" s="97"/>
      <c r="F59" s="97"/>
      <c r="G59" s="97"/>
      <c r="H59" s="97"/>
      <c r="I59" s="97"/>
      <c r="J59" s="97"/>
      <c r="K59" s="97"/>
      <c r="L59" s="97"/>
      <c r="M59" s="97"/>
      <c r="N59" s="97"/>
      <c r="O59" s="97"/>
      <c r="P59" s="97"/>
      <c r="Q59" s="97"/>
      <c r="R59" s="97"/>
    </row>
    <row r="60" spans="1:18" x14ac:dyDescent="0.25">
      <c r="A60" s="97"/>
      <c r="B60" s="97"/>
      <c r="C60" s="97"/>
      <c r="D60" s="97"/>
      <c r="E60" s="97"/>
      <c r="F60" s="97"/>
      <c r="G60" s="97"/>
      <c r="H60" s="97"/>
      <c r="I60" s="97"/>
      <c r="J60" s="97"/>
      <c r="K60" s="97"/>
      <c r="L60" s="97"/>
      <c r="M60" s="97"/>
      <c r="N60" s="97"/>
      <c r="O60" s="97"/>
      <c r="P60" s="97"/>
      <c r="Q60" s="97"/>
      <c r="R60" s="97"/>
    </row>
    <row r="61" spans="1:18" x14ac:dyDescent="0.25">
      <c r="A61" s="97"/>
      <c r="B61" s="97"/>
      <c r="C61" s="97"/>
      <c r="D61" s="97"/>
      <c r="E61" s="97"/>
      <c r="F61" s="97"/>
      <c r="G61" s="97"/>
      <c r="H61" s="97"/>
      <c r="I61" s="97"/>
      <c r="J61" s="97"/>
      <c r="K61" s="97"/>
      <c r="L61" s="97"/>
      <c r="M61" s="97"/>
      <c r="N61" s="97"/>
      <c r="O61" s="97"/>
      <c r="P61" s="97"/>
      <c r="Q61" s="97"/>
      <c r="R61" s="97"/>
    </row>
    <row r="63" spans="1:18" x14ac:dyDescent="0.25">
      <c r="A63" s="97"/>
      <c r="B63" s="97"/>
      <c r="C63" s="97"/>
      <c r="D63" s="97"/>
      <c r="E63" s="97"/>
      <c r="F63" s="195"/>
      <c r="G63" s="195"/>
      <c r="H63" s="195"/>
      <c r="I63" s="195"/>
      <c r="J63" s="195"/>
      <c r="K63" s="195"/>
      <c r="L63" s="195"/>
      <c r="M63" s="195"/>
      <c r="N63" s="195"/>
      <c r="O63" s="97"/>
      <c r="P63" s="97"/>
      <c r="Q63" s="97"/>
      <c r="R63" s="97"/>
    </row>
    <row r="64" spans="1:18" x14ac:dyDescent="0.25">
      <c r="A64" s="97"/>
      <c r="B64" s="97"/>
      <c r="C64" s="97"/>
      <c r="D64" s="97"/>
      <c r="E64" s="97"/>
      <c r="F64" s="168">
        <v>49388991.459999993</v>
      </c>
      <c r="G64" s="168">
        <v>32057246</v>
      </c>
      <c r="H64" s="168">
        <v>57684962.618800014</v>
      </c>
      <c r="I64" s="168">
        <v>51388897.829999998</v>
      </c>
      <c r="J64" s="168">
        <v>64546716.969999999</v>
      </c>
      <c r="K64" s="168">
        <v>57838903.170000002</v>
      </c>
      <c r="L64" s="168">
        <v>65764266</v>
      </c>
      <c r="M64" s="168">
        <v>70997099</v>
      </c>
      <c r="N64" s="168">
        <v>134108984.33119994</v>
      </c>
      <c r="O64" s="168">
        <v>556208697.46000004</v>
      </c>
      <c r="P64" s="168">
        <v>739027967.46000004</v>
      </c>
      <c r="Q64" s="168">
        <v>780480999.99775004</v>
      </c>
      <c r="R64" s="168">
        <v>837507997.99982715</v>
      </c>
    </row>
    <row r="65" spans="6:18" x14ac:dyDescent="0.25">
      <c r="F65" s="168">
        <v>68166130.38000001</v>
      </c>
      <c r="G65" s="168">
        <v>-21507747.380000003</v>
      </c>
      <c r="H65" s="168">
        <v>-39489874.110000007</v>
      </c>
      <c r="I65" s="168">
        <v>61840383.280000001</v>
      </c>
      <c r="J65" s="168">
        <v>-27057927.699999988</v>
      </c>
      <c r="K65" s="168">
        <v>37573243.469999999</v>
      </c>
      <c r="L65" s="168">
        <v>-73508614</v>
      </c>
      <c r="M65" s="168">
        <v>-77014382</v>
      </c>
      <c r="N65" s="168">
        <v>68392783.639620006</v>
      </c>
      <c r="O65" s="168">
        <v>132032820.43962002</v>
      </c>
      <c r="P65" s="168">
        <v>-50786449.560379982</v>
      </c>
      <c r="Q65" s="168">
        <v>-89121999.997750044</v>
      </c>
      <c r="R65" s="168">
        <v>-60835997.999827147</v>
      </c>
    </row>
    <row r="190" spans="3:46" x14ac:dyDescent="0.25">
      <c r="C190" s="196"/>
      <c r="D190" s="196"/>
      <c r="E190" s="196"/>
      <c r="F190" s="196"/>
      <c r="G190" s="196"/>
      <c r="H190" s="196"/>
      <c r="I190" s="196"/>
      <c r="J190" s="196"/>
      <c r="K190" s="196"/>
      <c r="L190" s="196"/>
      <c r="M190" s="196"/>
      <c r="N190" s="97"/>
      <c r="O190" s="168"/>
      <c r="P190" s="168"/>
      <c r="Q190" s="168"/>
      <c r="R190" s="168"/>
      <c r="S190" s="168"/>
      <c r="T190" s="168"/>
      <c r="U190" s="168"/>
      <c r="V190" s="97"/>
      <c r="W190" s="97"/>
      <c r="X190" s="97"/>
      <c r="Y190" s="97"/>
      <c r="Z190" s="97"/>
      <c r="AA190" s="97"/>
      <c r="AB190" s="97"/>
      <c r="AC190" s="97"/>
      <c r="AD190" s="97"/>
      <c r="AE190" s="97"/>
      <c r="AF190" s="97"/>
      <c r="AG190" s="97"/>
      <c r="AH190" s="97"/>
      <c r="AI190" s="97"/>
      <c r="AJ190" s="168"/>
      <c r="AK190" s="168"/>
      <c r="AL190" s="168"/>
      <c r="AM190" s="168"/>
      <c r="AN190" s="168"/>
      <c r="AO190" s="168"/>
      <c r="AP190" s="168"/>
      <c r="AQ190" s="168"/>
      <c r="AR190" s="168"/>
      <c r="AS190" s="168"/>
      <c r="AT190" s="168"/>
    </row>
    <row r="191" spans="3:46" x14ac:dyDescent="0.25">
      <c r="C191" s="97"/>
      <c r="D191" s="97"/>
      <c r="E191" s="97"/>
      <c r="F191" s="97"/>
      <c r="G191" s="97"/>
      <c r="H191" s="97"/>
      <c r="I191" s="97"/>
      <c r="J191" s="97"/>
      <c r="K191" s="97"/>
      <c r="L191" s="97"/>
      <c r="M191" s="97"/>
      <c r="N191" s="97"/>
      <c r="O191" s="168"/>
      <c r="P191" s="168"/>
      <c r="Q191" s="168"/>
      <c r="R191" s="168"/>
      <c r="S191" s="168"/>
      <c r="T191" s="168"/>
      <c r="U191" s="168"/>
      <c r="V191" s="97"/>
      <c r="W191" s="97"/>
      <c r="X191" s="97"/>
      <c r="Y191" s="97"/>
      <c r="Z191" s="97"/>
      <c r="AA191" s="97"/>
      <c r="AB191" s="97"/>
      <c r="AC191" s="97"/>
      <c r="AD191" s="97"/>
      <c r="AE191" s="97"/>
      <c r="AF191" s="97"/>
      <c r="AG191" s="97"/>
      <c r="AH191" s="97"/>
      <c r="AI191" s="97"/>
      <c r="AJ191" s="168"/>
      <c r="AK191" s="168"/>
      <c r="AL191" s="168"/>
      <c r="AM191" s="168"/>
      <c r="AN191" s="168"/>
      <c r="AO191" s="168"/>
      <c r="AP191" s="168"/>
      <c r="AQ191" s="168"/>
      <c r="AR191" s="168"/>
      <c r="AS191" s="168"/>
      <c r="AT191" s="168"/>
    </row>
    <row r="192" spans="3:46" x14ac:dyDescent="0.25">
      <c r="C192" s="97"/>
      <c r="D192" s="97"/>
      <c r="E192" s="97"/>
      <c r="F192" s="97"/>
      <c r="G192" s="97"/>
      <c r="H192" s="97"/>
      <c r="I192" s="97"/>
      <c r="J192" s="97"/>
      <c r="K192" s="97"/>
      <c r="L192" s="97"/>
      <c r="M192" s="97"/>
      <c r="N192" s="97"/>
      <c r="O192" s="168"/>
      <c r="P192" s="168"/>
      <c r="Q192" s="168"/>
      <c r="R192" s="168"/>
      <c r="S192" s="168"/>
      <c r="T192" s="168"/>
      <c r="U192" s="168"/>
      <c r="V192" s="97"/>
      <c r="W192" s="97"/>
      <c r="X192" s="97"/>
      <c r="Y192" s="97"/>
      <c r="Z192" s="97"/>
      <c r="AA192" s="97"/>
      <c r="AB192" s="97"/>
      <c r="AC192" s="97"/>
      <c r="AD192" s="97"/>
      <c r="AE192" s="97"/>
      <c r="AF192" s="97"/>
      <c r="AG192" s="97"/>
      <c r="AH192" s="97"/>
      <c r="AI192" s="97"/>
      <c r="AJ192" s="168"/>
      <c r="AK192" s="168"/>
      <c r="AL192" s="168"/>
      <c r="AM192" s="168"/>
      <c r="AN192" s="168"/>
      <c r="AO192" s="168"/>
      <c r="AP192" s="168"/>
      <c r="AQ192" s="168"/>
      <c r="AR192" s="168"/>
      <c r="AS192" s="168"/>
      <c r="AT192" s="168"/>
    </row>
  </sheetData>
  <mergeCells count="4">
    <mergeCell ref="A2:A3"/>
    <mergeCell ref="B2:B3"/>
    <mergeCell ref="C2:N2"/>
    <mergeCell ref="P2:R2"/>
  </mergeCells>
  <pageMargins left="0.70866141732283472" right="0.31496062992125984" top="0.74803149606299213" bottom="0.55118110236220474" header="0.31496062992125984" footer="0.31496062992125984"/>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selection activeCell="E8" sqref="E8"/>
    </sheetView>
  </sheetViews>
  <sheetFormatPr defaultRowHeight="15" x14ac:dyDescent="0.25"/>
  <cols>
    <col min="1" max="1" width="41.140625" customWidth="1"/>
  </cols>
  <sheetData>
    <row r="1" spans="1:18" x14ac:dyDescent="0.25">
      <c r="A1" s="96" t="s">
        <v>1034</v>
      </c>
      <c r="B1" s="96"/>
      <c r="C1" s="97"/>
      <c r="D1" s="98"/>
      <c r="E1" s="97"/>
      <c r="F1" s="97"/>
      <c r="G1" s="97"/>
      <c r="H1" s="97"/>
      <c r="I1" s="97"/>
      <c r="J1" s="97"/>
      <c r="K1" s="97"/>
      <c r="L1" s="97"/>
      <c r="M1" s="97"/>
      <c r="N1" s="97"/>
      <c r="O1" s="97"/>
      <c r="P1" s="97"/>
      <c r="Q1" s="97"/>
      <c r="R1" s="97"/>
    </row>
    <row r="2" spans="1:18" ht="42" customHeight="1" x14ac:dyDescent="0.25">
      <c r="A2" s="388" t="s">
        <v>1035</v>
      </c>
      <c r="B2" s="390" t="s">
        <v>725</v>
      </c>
      <c r="C2" s="197" t="s">
        <v>642</v>
      </c>
      <c r="D2" s="101"/>
      <c r="E2" s="101"/>
      <c r="F2" s="101"/>
      <c r="G2" s="101"/>
      <c r="H2" s="101"/>
      <c r="I2" s="101"/>
      <c r="J2" s="101"/>
      <c r="K2" s="101"/>
      <c r="L2" s="101"/>
      <c r="M2" s="101"/>
      <c r="N2" s="101"/>
      <c r="O2" s="100" t="s">
        <v>643</v>
      </c>
      <c r="P2" s="101"/>
      <c r="Q2" s="102"/>
      <c r="R2" s="97"/>
    </row>
    <row r="3" spans="1:18" ht="52.5" customHeight="1" x14ac:dyDescent="0.25">
      <c r="A3" s="389"/>
      <c r="B3" s="391"/>
      <c r="C3" s="103" t="s">
        <v>644</v>
      </c>
      <c r="D3" s="104" t="s">
        <v>645</v>
      </c>
      <c r="E3" s="104" t="s">
        <v>646</v>
      </c>
      <c r="F3" s="104" t="s">
        <v>647</v>
      </c>
      <c r="G3" s="104" t="s">
        <v>648</v>
      </c>
      <c r="H3" s="105" t="s">
        <v>649</v>
      </c>
      <c r="I3" s="106" t="s">
        <v>650</v>
      </c>
      <c r="J3" s="107" t="s">
        <v>651</v>
      </c>
      <c r="K3" s="104" t="s">
        <v>652</v>
      </c>
      <c r="L3" s="104" t="s">
        <v>653</v>
      </c>
      <c r="M3" s="108" t="s">
        <v>654</v>
      </c>
      <c r="N3" s="107" t="s">
        <v>655</v>
      </c>
      <c r="O3" s="106" t="s">
        <v>642</v>
      </c>
      <c r="P3" s="107" t="s">
        <v>656</v>
      </c>
      <c r="Q3" s="110" t="s">
        <v>657</v>
      </c>
      <c r="R3" s="97"/>
    </row>
    <row r="4" spans="1:18" ht="25.5" x14ac:dyDescent="0.25">
      <c r="A4" s="163" t="s">
        <v>1021</v>
      </c>
      <c r="B4" s="112"/>
      <c r="C4" s="198" t="s">
        <v>1022</v>
      </c>
      <c r="D4" s="114" t="s">
        <v>1022</v>
      </c>
      <c r="E4" s="114" t="s">
        <v>1022</v>
      </c>
      <c r="F4" s="114" t="s">
        <v>1022</v>
      </c>
      <c r="G4" s="114" t="s">
        <v>1022</v>
      </c>
      <c r="H4" s="115" t="s">
        <v>1022</v>
      </c>
      <c r="I4" s="113" t="s">
        <v>1007</v>
      </c>
      <c r="J4" s="115" t="s">
        <v>1007</v>
      </c>
      <c r="K4" s="114" t="s">
        <v>1007</v>
      </c>
      <c r="L4" s="114" t="s">
        <v>1007</v>
      </c>
      <c r="M4" s="114" t="s">
        <v>1007</v>
      </c>
      <c r="N4" s="115" t="s">
        <v>1007</v>
      </c>
      <c r="O4" s="117" t="s">
        <v>1007</v>
      </c>
      <c r="P4" s="118" t="s">
        <v>1007</v>
      </c>
      <c r="Q4" s="119" t="s">
        <v>1007</v>
      </c>
      <c r="R4" s="97"/>
    </row>
    <row r="5" spans="1:18" x14ac:dyDescent="0.25">
      <c r="A5" s="154" t="s">
        <v>1036</v>
      </c>
      <c r="B5" s="121">
        <v>1</v>
      </c>
      <c r="C5" s="122"/>
      <c r="D5" s="123"/>
      <c r="E5" s="123"/>
      <c r="F5" s="123"/>
      <c r="G5" s="123"/>
      <c r="H5" s="124"/>
      <c r="I5" s="122"/>
      <c r="J5" s="123"/>
      <c r="K5" s="123"/>
      <c r="L5" s="123"/>
      <c r="M5" s="123"/>
      <c r="N5" s="124"/>
      <c r="O5" s="122"/>
      <c r="P5" s="123"/>
      <c r="Q5" s="126"/>
      <c r="R5" s="152"/>
    </row>
    <row r="6" spans="1:18" x14ac:dyDescent="0.25">
      <c r="A6" s="121" t="s">
        <v>726</v>
      </c>
      <c r="B6" s="121"/>
      <c r="C6" s="128">
        <v>11859000</v>
      </c>
      <c r="D6" s="128">
        <v>11859000</v>
      </c>
      <c r="E6" s="128">
        <v>11859000</v>
      </c>
      <c r="F6" s="128">
        <v>11859000</v>
      </c>
      <c r="G6" s="128">
        <v>11859000</v>
      </c>
      <c r="H6" s="128">
        <v>11859000</v>
      </c>
      <c r="I6" s="128">
        <v>11859000</v>
      </c>
      <c r="J6" s="128">
        <v>11859000</v>
      </c>
      <c r="K6" s="128">
        <v>11859000</v>
      </c>
      <c r="L6" s="128">
        <v>11859000</v>
      </c>
      <c r="M6" s="128">
        <v>11859000</v>
      </c>
      <c r="N6" s="124">
        <v>11864000</v>
      </c>
      <c r="O6" s="122">
        <v>142313000</v>
      </c>
      <c r="P6" s="123">
        <v>94315000</v>
      </c>
      <c r="Q6" s="126">
        <v>97142000</v>
      </c>
      <c r="R6" s="152"/>
    </row>
    <row r="7" spans="1:18" x14ac:dyDescent="0.25">
      <c r="A7" s="121" t="s">
        <v>727</v>
      </c>
      <c r="B7" s="121"/>
      <c r="C7" s="128">
        <v>0</v>
      </c>
      <c r="D7" s="128">
        <v>0</v>
      </c>
      <c r="E7" s="128">
        <v>0</v>
      </c>
      <c r="F7" s="128">
        <v>0</v>
      </c>
      <c r="G7" s="128">
        <v>0</v>
      </c>
      <c r="H7" s="128">
        <v>0</v>
      </c>
      <c r="I7" s="128">
        <v>0</v>
      </c>
      <c r="J7" s="128">
        <v>0</v>
      </c>
      <c r="K7" s="128">
        <v>0</v>
      </c>
      <c r="L7" s="128">
        <v>0</v>
      </c>
      <c r="M7" s="128">
        <v>0</v>
      </c>
      <c r="N7" s="124">
        <v>0</v>
      </c>
      <c r="O7" s="122">
        <v>0</v>
      </c>
      <c r="P7" s="123">
        <v>0</v>
      </c>
      <c r="Q7" s="126">
        <v>0</v>
      </c>
      <c r="R7" s="152"/>
    </row>
    <row r="8" spans="1:18" x14ac:dyDescent="0.25">
      <c r="A8" s="121" t="s">
        <v>1037</v>
      </c>
      <c r="B8" s="121"/>
      <c r="C8" s="128">
        <v>0</v>
      </c>
      <c r="D8" s="128">
        <v>0</v>
      </c>
      <c r="E8" s="128">
        <v>0</v>
      </c>
      <c r="F8" s="128">
        <v>0</v>
      </c>
      <c r="G8" s="128">
        <v>0</v>
      </c>
      <c r="H8" s="128">
        <v>0</v>
      </c>
      <c r="I8" s="128">
        <v>0</v>
      </c>
      <c r="J8" s="128">
        <v>0</v>
      </c>
      <c r="K8" s="128">
        <v>0</v>
      </c>
      <c r="L8" s="128">
        <v>0</v>
      </c>
      <c r="M8" s="128">
        <v>0</v>
      </c>
      <c r="N8" s="124">
        <v>0</v>
      </c>
      <c r="O8" s="122">
        <v>0</v>
      </c>
      <c r="P8" s="123">
        <v>0</v>
      </c>
      <c r="Q8" s="126">
        <v>0</v>
      </c>
      <c r="R8" s="152"/>
    </row>
    <row r="9" spans="1:18" x14ac:dyDescent="0.25">
      <c r="A9" s="121" t="s">
        <v>728</v>
      </c>
      <c r="B9" s="121"/>
      <c r="C9" s="128">
        <v>0</v>
      </c>
      <c r="D9" s="128">
        <v>0</v>
      </c>
      <c r="E9" s="128">
        <v>0</v>
      </c>
      <c r="F9" s="128">
        <v>0</v>
      </c>
      <c r="G9" s="128">
        <v>0</v>
      </c>
      <c r="H9" s="128">
        <v>0</v>
      </c>
      <c r="I9" s="128">
        <v>0</v>
      </c>
      <c r="J9" s="128">
        <v>0</v>
      </c>
      <c r="K9" s="128">
        <v>0</v>
      </c>
      <c r="L9" s="128">
        <v>0</v>
      </c>
      <c r="M9" s="128">
        <v>0</v>
      </c>
      <c r="N9" s="124">
        <v>0</v>
      </c>
      <c r="O9" s="122">
        <v>0</v>
      </c>
      <c r="P9" s="123">
        <v>0</v>
      </c>
      <c r="Q9" s="126">
        <v>0</v>
      </c>
      <c r="R9" s="152"/>
    </row>
    <row r="10" spans="1:18" x14ac:dyDescent="0.25">
      <c r="A10" s="121" t="s">
        <v>729</v>
      </c>
      <c r="B10" s="121"/>
      <c r="C10" s="128">
        <v>3626000</v>
      </c>
      <c r="D10" s="128">
        <v>3626000</v>
      </c>
      <c r="E10" s="128">
        <v>3626000</v>
      </c>
      <c r="F10" s="128">
        <v>3626000</v>
      </c>
      <c r="G10" s="128">
        <v>3626000</v>
      </c>
      <c r="H10" s="128">
        <v>3626000</v>
      </c>
      <c r="I10" s="128">
        <v>3626000</v>
      </c>
      <c r="J10" s="128">
        <v>3626000</v>
      </c>
      <c r="K10" s="128">
        <v>3626000</v>
      </c>
      <c r="L10" s="128">
        <v>3626000</v>
      </c>
      <c r="M10" s="128">
        <v>3626000</v>
      </c>
      <c r="N10" s="124">
        <v>3622000</v>
      </c>
      <c r="O10" s="122">
        <v>43508000</v>
      </c>
      <c r="P10" s="123">
        <v>76330000</v>
      </c>
      <c r="Q10" s="126">
        <v>58730000</v>
      </c>
      <c r="R10" s="152"/>
    </row>
    <row r="11" spans="1:18" x14ac:dyDescent="0.25">
      <c r="A11" s="121" t="s">
        <v>730</v>
      </c>
      <c r="B11" s="121"/>
      <c r="C11" s="128">
        <v>213000</v>
      </c>
      <c r="D11" s="128">
        <v>213000</v>
      </c>
      <c r="E11" s="128">
        <v>213000</v>
      </c>
      <c r="F11" s="128">
        <v>213000</v>
      </c>
      <c r="G11" s="128">
        <v>213000</v>
      </c>
      <c r="H11" s="128">
        <v>213000</v>
      </c>
      <c r="I11" s="128">
        <v>213000</v>
      </c>
      <c r="J11" s="128">
        <v>213000</v>
      </c>
      <c r="K11" s="128">
        <v>213000</v>
      </c>
      <c r="L11" s="128">
        <v>213000</v>
      </c>
      <c r="M11" s="128">
        <v>0</v>
      </c>
      <c r="N11" s="124">
        <v>425000</v>
      </c>
      <c r="O11" s="122">
        <v>2555000</v>
      </c>
      <c r="P11" s="123">
        <v>2065000</v>
      </c>
      <c r="Q11" s="126">
        <v>400000</v>
      </c>
      <c r="R11" s="152"/>
    </row>
    <row r="12" spans="1:18" x14ac:dyDescent="0.25">
      <c r="A12" s="121" t="s">
        <v>731</v>
      </c>
      <c r="B12" s="121"/>
      <c r="C12" s="128">
        <v>130000</v>
      </c>
      <c r="D12" s="128">
        <v>130000</v>
      </c>
      <c r="E12" s="128">
        <v>130000</v>
      </c>
      <c r="F12" s="128">
        <v>130000</v>
      </c>
      <c r="G12" s="128">
        <v>130000</v>
      </c>
      <c r="H12" s="128">
        <v>130000</v>
      </c>
      <c r="I12" s="128">
        <v>130000</v>
      </c>
      <c r="J12" s="128">
        <v>130000</v>
      </c>
      <c r="K12" s="128">
        <v>130000</v>
      </c>
      <c r="L12" s="128">
        <v>130000</v>
      </c>
      <c r="M12" s="128">
        <v>0</v>
      </c>
      <c r="N12" s="124">
        <v>260000</v>
      </c>
      <c r="O12" s="122">
        <v>1560000</v>
      </c>
      <c r="P12" s="123">
        <v>6000000</v>
      </c>
      <c r="Q12" s="126">
        <v>0</v>
      </c>
      <c r="R12" s="152"/>
    </row>
    <row r="13" spans="1:18" x14ac:dyDescent="0.25">
      <c r="A13" s="121" t="s">
        <v>732</v>
      </c>
      <c r="B13" s="121"/>
      <c r="C13" s="128">
        <v>472000</v>
      </c>
      <c r="D13" s="128">
        <v>472000</v>
      </c>
      <c r="E13" s="128">
        <v>472000</v>
      </c>
      <c r="F13" s="128">
        <v>472000</v>
      </c>
      <c r="G13" s="128">
        <v>472000</v>
      </c>
      <c r="H13" s="128">
        <v>472000</v>
      </c>
      <c r="I13" s="128">
        <v>472000</v>
      </c>
      <c r="J13" s="128">
        <v>472000</v>
      </c>
      <c r="K13" s="128">
        <v>472000</v>
      </c>
      <c r="L13" s="128">
        <v>472000</v>
      </c>
      <c r="M13" s="128">
        <v>0</v>
      </c>
      <c r="N13" s="124">
        <v>947050</v>
      </c>
      <c r="O13" s="122">
        <v>5667050</v>
      </c>
      <c r="P13" s="123">
        <v>7350000</v>
      </c>
      <c r="Q13" s="126">
        <v>1600000</v>
      </c>
      <c r="R13" s="152"/>
    </row>
    <row r="14" spans="1:18" x14ac:dyDescent="0.25">
      <c r="A14" s="121" t="s">
        <v>733</v>
      </c>
      <c r="B14" s="121"/>
      <c r="C14" s="128">
        <v>0</v>
      </c>
      <c r="D14" s="128">
        <v>0</v>
      </c>
      <c r="E14" s="128">
        <v>0</v>
      </c>
      <c r="F14" s="128">
        <v>0</v>
      </c>
      <c r="G14" s="128">
        <v>0</v>
      </c>
      <c r="H14" s="128">
        <v>0</v>
      </c>
      <c r="I14" s="128">
        <v>0</v>
      </c>
      <c r="J14" s="128">
        <v>0</v>
      </c>
      <c r="K14" s="128">
        <v>0</v>
      </c>
      <c r="L14" s="128">
        <v>0</v>
      </c>
      <c r="M14" s="128">
        <v>0</v>
      </c>
      <c r="N14" s="124">
        <v>0</v>
      </c>
      <c r="O14" s="122">
        <v>0</v>
      </c>
      <c r="P14" s="123">
        <v>0</v>
      </c>
      <c r="Q14" s="126">
        <v>0</v>
      </c>
      <c r="R14" s="152"/>
    </row>
    <row r="15" spans="1:18" x14ac:dyDescent="0.25">
      <c r="A15" s="121" t="s">
        <v>1038</v>
      </c>
      <c r="B15" s="121"/>
      <c r="C15" s="128">
        <v>0</v>
      </c>
      <c r="D15" s="128">
        <v>0</v>
      </c>
      <c r="E15" s="128">
        <v>0</v>
      </c>
      <c r="F15" s="128">
        <v>0</v>
      </c>
      <c r="G15" s="128">
        <v>0</v>
      </c>
      <c r="H15" s="128">
        <v>0</v>
      </c>
      <c r="I15" s="128">
        <v>0</v>
      </c>
      <c r="J15" s="128">
        <v>0</v>
      </c>
      <c r="K15" s="128">
        <v>0</v>
      </c>
      <c r="L15" s="128">
        <v>0</v>
      </c>
      <c r="M15" s="128">
        <v>0</v>
      </c>
      <c r="N15" s="124">
        <v>0</v>
      </c>
      <c r="O15" s="122">
        <v>0</v>
      </c>
      <c r="P15" s="123">
        <v>0</v>
      </c>
      <c r="Q15" s="126">
        <v>0</v>
      </c>
      <c r="R15" s="152"/>
    </row>
    <row r="16" spans="1:18" x14ac:dyDescent="0.25">
      <c r="A16" s="121" t="s">
        <v>1039</v>
      </c>
      <c r="B16" s="121"/>
      <c r="C16" s="128">
        <v>292000</v>
      </c>
      <c r="D16" s="128">
        <v>292000</v>
      </c>
      <c r="E16" s="128">
        <v>292000</v>
      </c>
      <c r="F16" s="128">
        <v>292000</v>
      </c>
      <c r="G16" s="128">
        <v>292000</v>
      </c>
      <c r="H16" s="128">
        <v>292000</v>
      </c>
      <c r="I16" s="128">
        <v>292000</v>
      </c>
      <c r="J16" s="128">
        <v>292000</v>
      </c>
      <c r="K16" s="128">
        <v>292000</v>
      </c>
      <c r="L16" s="128">
        <v>292000</v>
      </c>
      <c r="M16" s="128">
        <v>292000</v>
      </c>
      <c r="N16" s="124">
        <v>290950</v>
      </c>
      <c r="O16" s="122">
        <v>3502950</v>
      </c>
      <c r="P16" s="123">
        <v>400000</v>
      </c>
      <c r="Q16" s="126">
        <v>400000</v>
      </c>
      <c r="R16" s="152"/>
    </row>
    <row r="17" spans="1:18" x14ac:dyDescent="0.25">
      <c r="A17" s="121" t="s">
        <v>1040</v>
      </c>
      <c r="B17" s="121"/>
      <c r="C17" s="128">
        <v>0</v>
      </c>
      <c r="D17" s="128">
        <v>0</v>
      </c>
      <c r="E17" s="128">
        <v>0</v>
      </c>
      <c r="F17" s="128">
        <v>0</v>
      </c>
      <c r="G17" s="128"/>
      <c r="H17" s="128">
        <v>0</v>
      </c>
      <c r="I17" s="128">
        <v>0</v>
      </c>
      <c r="J17" s="128">
        <v>0</v>
      </c>
      <c r="K17" s="128">
        <v>0</v>
      </c>
      <c r="L17" s="128">
        <v>0</v>
      </c>
      <c r="M17" s="128">
        <v>20000</v>
      </c>
      <c r="N17" s="124">
        <v>0</v>
      </c>
      <c r="O17" s="122">
        <v>20000</v>
      </c>
      <c r="P17" s="123">
        <v>0</v>
      </c>
      <c r="Q17" s="126">
        <v>0</v>
      </c>
      <c r="R17" s="152"/>
    </row>
    <row r="18" spans="1:18" x14ac:dyDescent="0.25">
      <c r="A18" s="121" t="s">
        <v>1041</v>
      </c>
      <c r="B18" s="121"/>
      <c r="C18" s="128">
        <v>0</v>
      </c>
      <c r="D18" s="128">
        <v>0</v>
      </c>
      <c r="E18" s="128">
        <v>0</v>
      </c>
      <c r="F18" s="128">
        <v>0</v>
      </c>
      <c r="G18" s="128">
        <v>0</v>
      </c>
      <c r="H18" s="128">
        <v>0</v>
      </c>
      <c r="I18" s="128">
        <v>0</v>
      </c>
      <c r="J18" s="128">
        <v>0</v>
      </c>
      <c r="K18" s="128">
        <v>0</v>
      </c>
      <c r="L18" s="128">
        <v>0</v>
      </c>
      <c r="M18" s="128">
        <v>0</v>
      </c>
      <c r="N18" s="124">
        <v>0</v>
      </c>
      <c r="O18" s="122">
        <v>0</v>
      </c>
      <c r="P18" s="123">
        <v>0</v>
      </c>
      <c r="Q18" s="126">
        <v>0</v>
      </c>
      <c r="R18" s="152"/>
    </row>
    <row r="19" spans="1:18" x14ac:dyDescent="0.25">
      <c r="A19" s="121" t="s">
        <v>1042</v>
      </c>
      <c r="B19" s="121"/>
      <c r="C19" s="128">
        <v>0</v>
      </c>
      <c r="D19" s="128">
        <v>0</v>
      </c>
      <c r="E19" s="128">
        <v>0</v>
      </c>
      <c r="F19" s="128">
        <v>0</v>
      </c>
      <c r="G19" s="128">
        <v>0</v>
      </c>
      <c r="H19" s="128">
        <v>0</v>
      </c>
      <c r="I19" s="128">
        <v>0</v>
      </c>
      <c r="J19" s="128">
        <v>0</v>
      </c>
      <c r="K19" s="128">
        <v>0</v>
      </c>
      <c r="L19" s="128">
        <v>0</v>
      </c>
      <c r="M19" s="128">
        <v>0</v>
      </c>
      <c r="N19" s="124">
        <v>0</v>
      </c>
      <c r="O19" s="122">
        <v>0</v>
      </c>
      <c r="P19" s="123">
        <v>0</v>
      </c>
      <c r="Q19" s="126">
        <v>0</v>
      </c>
      <c r="R19" s="152"/>
    </row>
    <row r="20" spans="1:18" x14ac:dyDescent="0.25">
      <c r="A20" s="121" t="s">
        <v>1043</v>
      </c>
      <c r="B20" s="121"/>
      <c r="C20" s="128">
        <v>0</v>
      </c>
      <c r="D20" s="128">
        <v>0</v>
      </c>
      <c r="E20" s="128">
        <v>0</v>
      </c>
      <c r="F20" s="128">
        <v>0</v>
      </c>
      <c r="G20" s="128">
        <v>0</v>
      </c>
      <c r="H20" s="128">
        <v>0</v>
      </c>
      <c r="I20" s="128">
        <v>0</v>
      </c>
      <c r="J20" s="128">
        <v>0</v>
      </c>
      <c r="K20" s="128">
        <v>0</v>
      </c>
      <c r="L20" s="128">
        <v>0</v>
      </c>
      <c r="M20" s="128">
        <v>0</v>
      </c>
      <c r="N20" s="124">
        <v>0</v>
      </c>
      <c r="O20" s="122">
        <v>0</v>
      </c>
      <c r="P20" s="123">
        <v>0</v>
      </c>
      <c r="Q20" s="126">
        <v>0</v>
      </c>
      <c r="R20" s="152"/>
    </row>
    <row r="21" spans="1:18" x14ac:dyDescent="0.25">
      <c r="A21" s="199" t="s">
        <v>1044</v>
      </c>
      <c r="B21" s="200">
        <v>3</v>
      </c>
      <c r="C21" s="201">
        <v>16592000</v>
      </c>
      <c r="D21" s="202">
        <v>16592000</v>
      </c>
      <c r="E21" s="202">
        <v>16592000</v>
      </c>
      <c r="F21" s="202">
        <v>16592000</v>
      </c>
      <c r="G21" s="202">
        <v>16592000</v>
      </c>
      <c r="H21" s="203">
        <v>16592000</v>
      </c>
      <c r="I21" s="204">
        <v>16592000</v>
      </c>
      <c r="J21" s="202">
        <v>16592000</v>
      </c>
      <c r="K21" s="202">
        <v>16592000</v>
      </c>
      <c r="L21" s="202">
        <v>16592000</v>
      </c>
      <c r="M21" s="203">
        <v>15797000</v>
      </c>
      <c r="N21" s="205">
        <v>17409000</v>
      </c>
      <c r="O21" s="206">
        <v>199126000</v>
      </c>
      <c r="P21" s="207">
        <v>186460000</v>
      </c>
      <c r="Q21" s="205">
        <v>158272000</v>
      </c>
      <c r="R21" s="152"/>
    </row>
    <row r="22" spans="1:18" x14ac:dyDescent="0.25">
      <c r="A22" s="208"/>
      <c r="B22" s="200"/>
      <c r="C22" s="209"/>
      <c r="D22" s="123"/>
      <c r="E22" s="123"/>
      <c r="F22" s="123"/>
      <c r="G22" s="123"/>
      <c r="H22" s="124"/>
      <c r="I22" s="122"/>
      <c r="J22" s="123"/>
      <c r="K22" s="123"/>
      <c r="L22" s="123"/>
      <c r="M22" s="124"/>
      <c r="N22" s="126"/>
      <c r="O22" s="122"/>
      <c r="P22" s="123"/>
      <c r="Q22" s="126"/>
      <c r="R22" s="152"/>
    </row>
    <row r="23" spans="1:18" x14ac:dyDescent="0.25">
      <c r="A23" s="210" t="s">
        <v>1045</v>
      </c>
      <c r="B23" s="121"/>
      <c r="C23" s="211"/>
      <c r="D23" s="212"/>
      <c r="E23" s="212"/>
      <c r="F23" s="212"/>
      <c r="G23" s="212"/>
      <c r="H23" s="213"/>
      <c r="I23" s="211"/>
      <c r="J23" s="212"/>
      <c r="K23" s="212"/>
      <c r="L23" s="212"/>
      <c r="M23" s="212"/>
      <c r="N23" s="214"/>
      <c r="O23" s="122"/>
      <c r="P23" s="123"/>
      <c r="Q23" s="126"/>
      <c r="R23" s="152"/>
    </row>
    <row r="24" spans="1:18" x14ac:dyDescent="0.25">
      <c r="A24" s="121" t="s">
        <v>726</v>
      </c>
      <c r="B24" s="121"/>
      <c r="C24" s="128">
        <v>0</v>
      </c>
      <c r="D24" s="128">
        <v>0</v>
      </c>
      <c r="E24" s="128">
        <v>0</v>
      </c>
      <c r="F24" s="128">
        <v>0</v>
      </c>
      <c r="G24" s="128">
        <v>0</v>
      </c>
      <c r="H24" s="128">
        <v>0</v>
      </c>
      <c r="I24" s="128">
        <v>0</v>
      </c>
      <c r="J24" s="128">
        <v>0</v>
      </c>
      <c r="K24" s="128">
        <v>0</v>
      </c>
      <c r="L24" s="128">
        <v>0</v>
      </c>
      <c r="M24" s="128">
        <v>0</v>
      </c>
      <c r="N24" s="124">
        <v>0</v>
      </c>
      <c r="O24" s="122">
        <v>0</v>
      </c>
      <c r="P24" s="123">
        <v>0</v>
      </c>
      <c r="Q24" s="126">
        <v>0</v>
      </c>
      <c r="R24" s="152"/>
    </row>
    <row r="25" spans="1:18" x14ac:dyDescent="0.25">
      <c r="A25" s="121" t="s">
        <v>727</v>
      </c>
      <c r="B25" s="121"/>
      <c r="C25" s="128">
        <v>0</v>
      </c>
      <c r="D25" s="128">
        <v>0</v>
      </c>
      <c r="E25" s="128">
        <v>0</v>
      </c>
      <c r="F25" s="128">
        <v>0</v>
      </c>
      <c r="G25" s="128">
        <v>0</v>
      </c>
      <c r="H25" s="128">
        <v>0</v>
      </c>
      <c r="I25" s="128">
        <v>0</v>
      </c>
      <c r="J25" s="128">
        <v>0</v>
      </c>
      <c r="K25" s="128">
        <v>0</v>
      </c>
      <c r="L25" s="128">
        <v>0</v>
      </c>
      <c r="M25" s="128">
        <v>0</v>
      </c>
      <c r="N25" s="124">
        <v>0</v>
      </c>
      <c r="O25" s="122">
        <v>0</v>
      </c>
      <c r="P25" s="123">
        <v>0</v>
      </c>
      <c r="Q25" s="126">
        <v>0</v>
      </c>
      <c r="R25" s="152"/>
    </row>
    <row r="26" spans="1:18" x14ac:dyDescent="0.25">
      <c r="A26" s="121" t="s">
        <v>1037</v>
      </c>
      <c r="B26" s="121"/>
      <c r="C26" s="128">
        <v>0</v>
      </c>
      <c r="D26" s="128">
        <v>0</v>
      </c>
      <c r="E26" s="128">
        <v>0</v>
      </c>
      <c r="F26" s="128">
        <v>0</v>
      </c>
      <c r="G26" s="128">
        <v>0</v>
      </c>
      <c r="H26" s="128">
        <v>0</v>
      </c>
      <c r="I26" s="128">
        <v>0</v>
      </c>
      <c r="J26" s="128">
        <v>0</v>
      </c>
      <c r="K26" s="128">
        <v>0</v>
      </c>
      <c r="L26" s="128">
        <v>0</v>
      </c>
      <c r="M26" s="128">
        <v>0</v>
      </c>
      <c r="N26" s="124">
        <v>0</v>
      </c>
      <c r="O26" s="122">
        <v>0</v>
      </c>
      <c r="P26" s="123">
        <v>0</v>
      </c>
      <c r="Q26" s="126">
        <v>0</v>
      </c>
      <c r="R26" s="152"/>
    </row>
    <row r="27" spans="1:18" x14ac:dyDescent="0.25">
      <c r="A27" s="121" t="s">
        <v>728</v>
      </c>
      <c r="B27" s="121"/>
      <c r="C27" s="128">
        <v>0</v>
      </c>
      <c r="D27" s="128">
        <v>0</v>
      </c>
      <c r="E27" s="128">
        <v>0</v>
      </c>
      <c r="F27" s="128">
        <v>0</v>
      </c>
      <c r="G27" s="128">
        <v>0</v>
      </c>
      <c r="H27" s="128">
        <v>0</v>
      </c>
      <c r="I27" s="128">
        <v>0</v>
      </c>
      <c r="J27" s="128">
        <v>0</v>
      </c>
      <c r="K27" s="128">
        <v>0</v>
      </c>
      <c r="L27" s="128">
        <v>0</v>
      </c>
      <c r="M27" s="128">
        <v>0</v>
      </c>
      <c r="N27" s="124">
        <v>0</v>
      </c>
      <c r="O27" s="122">
        <v>0</v>
      </c>
      <c r="P27" s="123">
        <v>0</v>
      </c>
      <c r="Q27" s="126">
        <v>0</v>
      </c>
      <c r="R27" s="152"/>
    </row>
    <row r="28" spans="1:18" x14ac:dyDescent="0.25">
      <c r="A28" s="121" t="s">
        <v>729</v>
      </c>
      <c r="B28" s="121"/>
      <c r="C28" s="128">
        <v>0</v>
      </c>
      <c r="D28" s="128">
        <v>0</v>
      </c>
      <c r="E28" s="128">
        <v>0</v>
      </c>
      <c r="F28" s="128">
        <v>0</v>
      </c>
      <c r="G28" s="128">
        <v>0</v>
      </c>
      <c r="H28" s="128">
        <v>0</v>
      </c>
      <c r="I28" s="128">
        <v>0</v>
      </c>
      <c r="J28" s="128">
        <v>0</v>
      </c>
      <c r="K28" s="128">
        <v>0</v>
      </c>
      <c r="L28" s="128">
        <v>0</v>
      </c>
      <c r="M28" s="128">
        <v>0</v>
      </c>
      <c r="N28" s="124">
        <v>0</v>
      </c>
      <c r="O28" s="122">
        <v>0</v>
      </c>
      <c r="P28" s="123">
        <v>0</v>
      </c>
      <c r="Q28" s="126">
        <v>0</v>
      </c>
      <c r="R28" s="152"/>
    </row>
    <row r="29" spans="1:18" x14ac:dyDescent="0.25">
      <c r="A29" s="121" t="s">
        <v>730</v>
      </c>
      <c r="B29" s="121"/>
      <c r="C29" s="128">
        <v>0</v>
      </c>
      <c r="D29" s="128">
        <v>0</v>
      </c>
      <c r="E29" s="128">
        <v>0</v>
      </c>
      <c r="F29" s="128">
        <v>0</v>
      </c>
      <c r="G29" s="128">
        <v>0</v>
      </c>
      <c r="H29" s="128">
        <v>0</v>
      </c>
      <c r="I29" s="128">
        <v>0</v>
      </c>
      <c r="J29" s="128">
        <v>0</v>
      </c>
      <c r="K29" s="128">
        <v>0</v>
      </c>
      <c r="L29" s="128">
        <v>0</v>
      </c>
      <c r="M29" s="128">
        <v>0</v>
      </c>
      <c r="N29" s="124">
        <v>0</v>
      </c>
      <c r="O29" s="122">
        <v>0</v>
      </c>
      <c r="P29" s="123">
        <v>0</v>
      </c>
      <c r="Q29" s="126">
        <v>0</v>
      </c>
      <c r="R29" s="152"/>
    </row>
    <row r="30" spans="1:18" x14ac:dyDescent="0.25">
      <c r="A30" s="121" t="s">
        <v>731</v>
      </c>
      <c r="B30" s="121"/>
      <c r="C30" s="128">
        <v>0</v>
      </c>
      <c r="D30" s="128">
        <v>0</v>
      </c>
      <c r="E30" s="128">
        <v>0</v>
      </c>
      <c r="F30" s="128">
        <v>0</v>
      </c>
      <c r="G30" s="128">
        <v>0</v>
      </c>
      <c r="H30" s="128">
        <v>0</v>
      </c>
      <c r="I30" s="128">
        <v>0</v>
      </c>
      <c r="J30" s="128">
        <v>0</v>
      </c>
      <c r="K30" s="128">
        <v>0</v>
      </c>
      <c r="L30" s="128">
        <v>0</v>
      </c>
      <c r="M30" s="128">
        <v>0</v>
      </c>
      <c r="N30" s="124">
        <v>0</v>
      </c>
      <c r="O30" s="122">
        <v>0</v>
      </c>
      <c r="P30" s="123">
        <v>0</v>
      </c>
      <c r="Q30" s="126">
        <v>0</v>
      </c>
      <c r="R30" s="152"/>
    </row>
    <row r="31" spans="1:18" x14ac:dyDescent="0.25">
      <c r="A31" s="121" t="s">
        <v>732</v>
      </c>
      <c r="B31" s="121"/>
      <c r="C31" s="128">
        <v>0</v>
      </c>
      <c r="D31" s="128">
        <v>0</v>
      </c>
      <c r="E31" s="128">
        <v>0</v>
      </c>
      <c r="F31" s="128">
        <v>0</v>
      </c>
      <c r="G31" s="128">
        <v>0</v>
      </c>
      <c r="H31" s="128">
        <v>0</v>
      </c>
      <c r="I31" s="128">
        <v>0</v>
      </c>
      <c r="J31" s="128">
        <v>0</v>
      </c>
      <c r="K31" s="128">
        <v>0</v>
      </c>
      <c r="L31" s="128">
        <v>0</v>
      </c>
      <c r="M31" s="128">
        <v>0</v>
      </c>
      <c r="N31" s="124">
        <v>0</v>
      </c>
      <c r="O31" s="122">
        <v>0</v>
      </c>
      <c r="P31" s="123">
        <v>0</v>
      </c>
      <c r="Q31" s="126">
        <v>0</v>
      </c>
      <c r="R31" s="152"/>
    </row>
    <row r="32" spans="1:18" x14ac:dyDescent="0.25">
      <c r="A32" s="121" t="s">
        <v>733</v>
      </c>
      <c r="B32" s="121"/>
      <c r="C32" s="128">
        <v>0</v>
      </c>
      <c r="D32" s="128">
        <v>0</v>
      </c>
      <c r="E32" s="128">
        <v>0</v>
      </c>
      <c r="F32" s="128">
        <v>0</v>
      </c>
      <c r="G32" s="128">
        <v>0</v>
      </c>
      <c r="H32" s="128">
        <v>0</v>
      </c>
      <c r="I32" s="128">
        <v>0</v>
      </c>
      <c r="J32" s="128">
        <v>0</v>
      </c>
      <c r="K32" s="128">
        <v>0</v>
      </c>
      <c r="L32" s="128">
        <v>0</v>
      </c>
      <c r="M32" s="128">
        <v>0</v>
      </c>
      <c r="N32" s="124">
        <v>0</v>
      </c>
      <c r="O32" s="122">
        <v>0</v>
      </c>
      <c r="P32" s="123">
        <v>0</v>
      </c>
      <c r="Q32" s="126">
        <v>0</v>
      </c>
      <c r="R32" s="152"/>
    </row>
    <row r="33" spans="1:19" x14ac:dyDescent="0.25">
      <c r="A33" s="121" t="s">
        <v>1038</v>
      </c>
      <c r="B33" s="121"/>
      <c r="C33" s="128">
        <v>0</v>
      </c>
      <c r="D33" s="128">
        <v>0</v>
      </c>
      <c r="E33" s="128">
        <v>0</v>
      </c>
      <c r="F33" s="128">
        <v>0</v>
      </c>
      <c r="G33" s="128">
        <v>0</v>
      </c>
      <c r="H33" s="128">
        <v>0</v>
      </c>
      <c r="I33" s="128">
        <v>0</v>
      </c>
      <c r="J33" s="128">
        <v>0</v>
      </c>
      <c r="K33" s="128">
        <v>0</v>
      </c>
      <c r="L33" s="128">
        <v>0</v>
      </c>
      <c r="M33" s="128">
        <v>0</v>
      </c>
      <c r="N33" s="124">
        <v>0</v>
      </c>
      <c r="O33" s="122">
        <v>0</v>
      </c>
      <c r="P33" s="123">
        <v>0</v>
      </c>
      <c r="Q33" s="126">
        <v>0</v>
      </c>
      <c r="R33" s="152"/>
      <c r="S33" s="97"/>
    </row>
    <row r="34" spans="1:19" x14ac:dyDescent="0.25">
      <c r="A34" s="121" t="s">
        <v>1039</v>
      </c>
      <c r="B34" s="121"/>
      <c r="C34" s="128">
        <v>0</v>
      </c>
      <c r="D34" s="128">
        <v>0</v>
      </c>
      <c r="E34" s="128">
        <v>0</v>
      </c>
      <c r="F34" s="128">
        <v>0</v>
      </c>
      <c r="G34" s="128">
        <v>0</v>
      </c>
      <c r="H34" s="128">
        <v>0</v>
      </c>
      <c r="I34" s="128">
        <v>0</v>
      </c>
      <c r="J34" s="128">
        <v>0</v>
      </c>
      <c r="K34" s="128">
        <v>0</v>
      </c>
      <c r="L34" s="128">
        <v>0</v>
      </c>
      <c r="M34" s="128">
        <v>0</v>
      </c>
      <c r="N34" s="124">
        <v>0</v>
      </c>
      <c r="O34" s="122">
        <v>0</v>
      </c>
      <c r="P34" s="123">
        <v>0</v>
      </c>
      <c r="Q34" s="126">
        <v>0</v>
      </c>
      <c r="R34" s="152"/>
      <c r="S34" s="97"/>
    </row>
    <row r="35" spans="1:19" x14ac:dyDescent="0.25">
      <c r="A35" s="121" t="s">
        <v>1046</v>
      </c>
      <c r="B35" s="121"/>
      <c r="C35" s="128">
        <v>0</v>
      </c>
      <c r="D35" s="128">
        <v>0</v>
      </c>
      <c r="E35" s="128">
        <v>0</v>
      </c>
      <c r="F35" s="128">
        <v>0</v>
      </c>
      <c r="G35" s="128">
        <v>0</v>
      </c>
      <c r="H35" s="128">
        <v>0</v>
      </c>
      <c r="I35" s="128">
        <v>0</v>
      </c>
      <c r="J35" s="128">
        <v>0</v>
      </c>
      <c r="K35" s="128">
        <v>0</v>
      </c>
      <c r="L35" s="128">
        <v>0</v>
      </c>
      <c r="M35" s="128">
        <v>0</v>
      </c>
      <c r="N35" s="124">
        <v>0</v>
      </c>
      <c r="O35" s="122">
        <v>0</v>
      </c>
      <c r="P35" s="123">
        <v>0</v>
      </c>
      <c r="Q35" s="126">
        <v>0</v>
      </c>
      <c r="R35" s="152"/>
      <c r="S35" s="97"/>
    </row>
    <row r="36" spans="1:19" x14ac:dyDescent="0.25">
      <c r="A36" s="121" t="s">
        <v>1041</v>
      </c>
      <c r="B36" s="121"/>
      <c r="C36" s="128">
        <v>0</v>
      </c>
      <c r="D36" s="128">
        <v>0</v>
      </c>
      <c r="E36" s="128">
        <v>0</v>
      </c>
      <c r="F36" s="128">
        <v>0</v>
      </c>
      <c r="G36" s="128">
        <v>0</v>
      </c>
      <c r="H36" s="128">
        <v>0</v>
      </c>
      <c r="I36" s="128">
        <v>0</v>
      </c>
      <c r="J36" s="128">
        <v>0</v>
      </c>
      <c r="K36" s="128">
        <v>0</v>
      </c>
      <c r="L36" s="128">
        <v>0</v>
      </c>
      <c r="M36" s="128">
        <v>0</v>
      </c>
      <c r="N36" s="124">
        <v>0</v>
      </c>
      <c r="O36" s="122">
        <v>0</v>
      </c>
      <c r="P36" s="123">
        <v>0</v>
      </c>
      <c r="Q36" s="126">
        <v>0</v>
      </c>
      <c r="R36" s="152"/>
      <c r="S36" s="97"/>
    </row>
    <row r="37" spans="1:19" x14ac:dyDescent="0.25">
      <c r="A37" s="121" t="s">
        <v>1042</v>
      </c>
      <c r="B37" s="121"/>
      <c r="C37" s="128">
        <v>0</v>
      </c>
      <c r="D37" s="128">
        <v>0</v>
      </c>
      <c r="E37" s="128">
        <v>0</v>
      </c>
      <c r="F37" s="128">
        <v>0</v>
      </c>
      <c r="G37" s="128">
        <v>0</v>
      </c>
      <c r="H37" s="128">
        <v>0</v>
      </c>
      <c r="I37" s="128">
        <v>0</v>
      </c>
      <c r="J37" s="128">
        <v>0</v>
      </c>
      <c r="K37" s="128">
        <v>0</v>
      </c>
      <c r="L37" s="128">
        <v>0</v>
      </c>
      <c r="M37" s="128">
        <v>0</v>
      </c>
      <c r="N37" s="124">
        <v>0</v>
      </c>
      <c r="O37" s="122">
        <v>0</v>
      </c>
      <c r="P37" s="123">
        <v>0</v>
      </c>
      <c r="Q37" s="126">
        <v>0</v>
      </c>
      <c r="R37" s="152"/>
      <c r="S37" s="97"/>
    </row>
    <row r="38" spans="1:19" x14ac:dyDescent="0.25">
      <c r="A38" s="121" t="s">
        <v>1043</v>
      </c>
      <c r="B38" s="121"/>
      <c r="C38" s="128">
        <v>0</v>
      </c>
      <c r="D38" s="128">
        <v>0</v>
      </c>
      <c r="E38" s="128">
        <v>0</v>
      </c>
      <c r="F38" s="128">
        <v>0</v>
      </c>
      <c r="G38" s="128">
        <v>0</v>
      </c>
      <c r="H38" s="128">
        <v>0</v>
      </c>
      <c r="I38" s="128">
        <v>0</v>
      </c>
      <c r="J38" s="128">
        <v>0</v>
      </c>
      <c r="K38" s="128">
        <v>0</v>
      </c>
      <c r="L38" s="128">
        <v>0</v>
      </c>
      <c r="M38" s="128">
        <v>0</v>
      </c>
      <c r="N38" s="124">
        <v>0</v>
      </c>
      <c r="O38" s="122">
        <v>0</v>
      </c>
      <c r="P38" s="123">
        <v>0</v>
      </c>
      <c r="Q38" s="126">
        <v>0</v>
      </c>
      <c r="R38" s="152"/>
      <c r="S38" s="97"/>
    </row>
    <row r="39" spans="1:19" x14ac:dyDescent="0.25">
      <c r="A39" s="215" t="s">
        <v>734</v>
      </c>
      <c r="B39" s="200">
        <v>3</v>
      </c>
      <c r="C39" s="201">
        <v>0</v>
      </c>
      <c r="D39" s="202">
        <v>0</v>
      </c>
      <c r="E39" s="202">
        <v>0</v>
      </c>
      <c r="F39" s="202">
        <v>0</v>
      </c>
      <c r="G39" s="202">
        <v>0</v>
      </c>
      <c r="H39" s="203">
        <v>0</v>
      </c>
      <c r="I39" s="204">
        <v>0</v>
      </c>
      <c r="J39" s="202">
        <v>0</v>
      </c>
      <c r="K39" s="202">
        <v>0</v>
      </c>
      <c r="L39" s="202">
        <v>0</v>
      </c>
      <c r="M39" s="203">
        <v>0</v>
      </c>
      <c r="N39" s="205">
        <v>0</v>
      </c>
      <c r="O39" s="206">
        <v>0</v>
      </c>
      <c r="P39" s="207">
        <v>0</v>
      </c>
      <c r="Q39" s="205">
        <v>0</v>
      </c>
      <c r="R39" s="152"/>
      <c r="S39" s="97"/>
    </row>
    <row r="40" spans="1:19" x14ac:dyDescent="0.25">
      <c r="A40" s="216" t="s">
        <v>735</v>
      </c>
      <c r="B40" s="217">
        <v>2</v>
      </c>
      <c r="C40" s="140">
        <v>16592000</v>
      </c>
      <c r="D40" s="141">
        <v>16592000</v>
      </c>
      <c r="E40" s="141">
        <v>16592000</v>
      </c>
      <c r="F40" s="141">
        <v>16592000</v>
      </c>
      <c r="G40" s="141">
        <v>16592000</v>
      </c>
      <c r="H40" s="142">
        <v>16592000</v>
      </c>
      <c r="I40" s="140">
        <v>16592000</v>
      </c>
      <c r="J40" s="141">
        <v>16592000</v>
      </c>
      <c r="K40" s="141">
        <v>16592000</v>
      </c>
      <c r="L40" s="141">
        <v>16592000</v>
      </c>
      <c r="M40" s="141">
        <v>15797000</v>
      </c>
      <c r="N40" s="142">
        <v>17409000</v>
      </c>
      <c r="O40" s="140">
        <v>199126000</v>
      </c>
      <c r="P40" s="141">
        <v>186460000</v>
      </c>
      <c r="Q40" s="144">
        <v>158272000</v>
      </c>
      <c r="R40" s="152"/>
      <c r="S40" s="97"/>
    </row>
    <row r="41" spans="1:19" x14ac:dyDescent="0.25">
      <c r="A41" s="218" t="s">
        <v>702</v>
      </c>
      <c r="B41" s="219"/>
      <c r="C41" s="147"/>
      <c r="D41" s="147"/>
      <c r="E41" s="147"/>
      <c r="F41" s="147"/>
      <c r="G41" s="147"/>
      <c r="H41" s="147"/>
      <c r="I41" s="147"/>
      <c r="J41" s="147"/>
      <c r="K41" s="147"/>
      <c r="L41" s="147"/>
      <c r="M41" s="147"/>
      <c r="N41" s="147"/>
      <c r="O41" s="147"/>
      <c r="P41" s="147"/>
      <c r="Q41" s="220"/>
      <c r="R41" s="152"/>
      <c r="S41" s="152"/>
    </row>
    <row r="42" spans="1:19" x14ac:dyDescent="0.25">
      <c r="A42" s="148" t="s">
        <v>736</v>
      </c>
      <c r="B42" s="149"/>
      <c r="C42" s="147"/>
      <c r="D42" s="147"/>
      <c r="E42" s="147"/>
      <c r="F42" s="147"/>
      <c r="G42" s="147"/>
      <c r="H42" s="147"/>
      <c r="I42" s="147"/>
      <c r="J42" s="147"/>
      <c r="K42" s="147"/>
      <c r="L42" s="147"/>
      <c r="M42" s="147"/>
      <c r="N42" s="147"/>
      <c r="O42" s="147"/>
      <c r="P42" s="147"/>
      <c r="Q42" s="220"/>
      <c r="R42" s="152"/>
      <c r="S42" s="152"/>
    </row>
    <row r="43" spans="1:19" x14ac:dyDescent="0.25">
      <c r="A43" s="148" t="s">
        <v>1047</v>
      </c>
      <c r="B43" s="149"/>
      <c r="C43" s="149"/>
      <c r="D43" s="149"/>
      <c r="E43" s="149"/>
      <c r="F43" s="149"/>
      <c r="G43" s="149"/>
      <c r="H43" s="149"/>
      <c r="I43" s="149"/>
      <c r="J43" s="149"/>
      <c r="K43" s="149"/>
      <c r="L43" s="149"/>
      <c r="M43" s="149"/>
      <c r="N43" s="149"/>
      <c r="O43" s="149"/>
      <c r="P43" s="149"/>
      <c r="Q43" s="149"/>
      <c r="R43" s="97"/>
      <c r="S43" s="97"/>
    </row>
    <row r="44" spans="1:19" x14ac:dyDescent="0.25">
      <c r="A44" s="149"/>
      <c r="B44" s="149"/>
      <c r="C44" s="149"/>
      <c r="D44" s="149"/>
      <c r="E44" s="149"/>
      <c r="F44" s="149"/>
      <c r="G44" s="149"/>
      <c r="H44" s="149"/>
      <c r="I44" s="149"/>
      <c r="J44" s="149"/>
      <c r="K44" s="149"/>
      <c r="L44" s="149"/>
      <c r="M44" s="149"/>
      <c r="N44" s="149"/>
      <c r="O44" s="149"/>
      <c r="P44" s="149"/>
      <c r="Q44" s="149"/>
      <c r="R44" s="97"/>
      <c r="S44" s="97"/>
    </row>
    <row r="45" spans="1:19" x14ac:dyDescent="0.25">
      <c r="A45" s="150" t="s">
        <v>724</v>
      </c>
      <c r="B45" s="150"/>
      <c r="C45" s="97"/>
      <c r="D45" s="97"/>
      <c r="E45" s="97"/>
      <c r="F45" s="97"/>
      <c r="G45" s="97"/>
      <c r="H45" s="97"/>
      <c r="I45" s="97"/>
      <c r="J45" s="97"/>
      <c r="K45" s="97"/>
      <c r="L45" s="97"/>
      <c r="M45" s="97"/>
      <c r="N45" s="97"/>
      <c r="O45" s="221">
        <v>0</v>
      </c>
      <c r="P45" s="221">
        <v>0</v>
      </c>
      <c r="Q45" s="221">
        <v>0</v>
      </c>
      <c r="R45" s="97"/>
      <c r="S45" s="97"/>
    </row>
    <row r="56" spans="2:2" x14ac:dyDescent="0.25">
      <c r="B56" s="152"/>
    </row>
  </sheetData>
  <mergeCells count="2">
    <mergeCell ref="A2:A3"/>
    <mergeCell ref="B2:B3"/>
  </mergeCells>
  <pageMargins left="0.70866141732283472" right="0.31496062992125984" top="0.55118110236220474" bottom="0.35433070866141736"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85" zoomScaleNormal="100" zoomScaleSheetLayoutView="85" workbookViewId="0">
      <selection activeCell="A2" sqref="A2"/>
    </sheetView>
  </sheetViews>
  <sheetFormatPr defaultRowHeight="15" x14ac:dyDescent="0.25"/>
  <cols>
    <col min="1" max="1" width="151.5703125" customWidth="1"/>
  </cols>
  <sheetData>
    <row r="1" spans="1:1" ht="38.25" customHeight="1" thickTop="1" thickBot="1" x14ac:dyDescent="0.3">
      <c r="A1" s="7" t="s">
        <v>773</v>
      </c>
    </row>
    <row r="2" spans="1:1" ht="185.25" customHeight="1" thickTop="1" thickBot="1" x14ac:dyDescent="0.3">
      <c r="A2" s="8" t="s">
        <v>1263</v>
      </c>
    </row>
    <row r="3" spans="1:1" ht="195.75" customHeight="1" thickTop="1" thickBot="1" x14ac:dyDescent="0.3">
      <c r="A3" s="9" t="s">
        <v>1262</v>
      </c>
    </row>
    <row r="4" spans="1:1" ht="174.75" customHeight="1" thickTop="1" thickBot="1" x14ac:dyDescent="0.3">
      <c r="A4" s="9" t="s">
        <v>1017</v>
      </c>
    </row>
    <row r="5" spans="1:1" ht="15.75" thickTop="1" x14ac:dyDescent="0.25"/>
  </sheetData>
  <printOptions horizontalCentered="1"/>
  <pageMargins left="0.70866141732283472" right="0.70866141732283472" top="0.74803149606299213" bottom="0.74803149606299213" header="0.31496062992125984" footer="0.31496062992125984"/>
  <pageSetup scale="7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 PAGE</vt:lpstr>
      <vt:lpstr>TABLE OF CONTENT</vt:lpstr>
      <vt:lpstr>INTRO AND LEGISLATION</vt:lpstr>
      <vt:lpstr>VIS MISS STRA MAP</vt:lpstr>
      <vt:lpstr>DEPARTMENTS</vt:lpstr>
      <vt:lpstr>HIGH LEVEL SDBIP</vt:lpstr>
      <vt:lpstr>LMTOD</vt:lpstr>
      <vt:lpstr>LBSD</vt:lpstr>
      <vt:lpstr>LMFMV</vt:lpstr>
      <vt:lpstr>LLED</vt:lpstr>
      <vt:lpstr>LGGPP</vt:lpstr>
      <vt:lpstr>MRE</vt:lpstr>
      <vt:lpstr>MCF</vt:lpstr>
      <vt:lpstr>MCEBYVOTE</vt:lpstr>
      <vt:lpstr>APPROVAL</vt:lpstr>
      <vt:lpstr>APPROVAL!Print_Area</vt:lpstr>
      <vt:lpstr>'COVER PAGE'!Print_Area</vt:lpstr>
      <vt:lpstr>DEPARTMENTS!Print_Area</vt:lpstr>
      <vt:lpstr>'HIGH LEVEL SDBIP'!Print_Area</vt:lpstr>
      <vt:lpstr>'INTRO AND LEGISLATION'!Print_Area</vt:lpstr>
      <vt:lpstr>LGGPP!Print_Area</vt:lpstr>
      <vt:lpstr>LLED!Print_Area</vt:lpstr>
      <vt:lpstr>LMFMV!Print_Area</vt:lpstr>
      <vt:lpstr>LMTOD!Print_Area</vt:lpstr>
      <vt:lpstr>'TABLE OF CONTENT'!Print_Area</vt:lpstr>
      <vt:lpstr>'VIS MISS STRA MAP'!Print_Area</vt:lpstr>
      <vt:lpstr>'HIGH LEVEL SDBIP'!Print_Titles</vt:lpstr>
      <vt:lpstr>LBSD!Print_Titles</vt:lpstr>
      <vt:lpstr>LGGPP!Print_Titles</vt:lpstr>
      <vt:lpstr>LMTOD!Print_Titles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2017-08-03T08:26:59Z</cp:lastPrinted>
  <dcterms:created xsi:type="dcterms:W3CDTF">2016-06-22T08:34:52Z</dcterms:created>
  <dcterms:modified xsi:type="dcterms:W3CDTF">2017-08-24T13:36:55Z</dcterms:modified>
</cp:coreProperties>
</file>